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BSENSI KESISWAAN\"/>
    </mc:Choice>
  </mc:AlternateContent>
  <xr:revisionPtr revIDLastSave="0" documentId="13_ncr:1_{D05A6AA0-2BB7-418F-A534-A0DB1006659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KLAPER 2025" sheetId="7" r:id="rId1"/>
    <sheet name="X" sheetId="21" r:id="rId2"/>
    <sheet name="XI" sheetId="6" r:id="rId3"/>
    <sheet name="XII" sheetId="1" r:id="rId4"/>
    <sheet name="JUMLAH SISWA" sheetId="22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2" i="21" l="1"/>
  <c r="D4" i="22"/>
  <c r="C4" i="22"/>
  <c r="B4" i="22"/>
  <c r="A4" i="22"/>
  <c r="D463" i="6"/>
  <c r="C24" i="22" s="1"/>
  <c r="D462" i="6"/>
  <c r="B24" i="22" s="1"/>
  <c r="D24" i="22" s="1"/>
  <c r="D112" i="6"/>
  <c r="C18" i="22" s="1"/>
  <c r="D111" i="6"/>
  <c r="B18" i="22" s="1"/>
  <c r="D18" i="22" s="1"/>
  <c r="D173" i="6"/>
  <c r="C19" i="22" s="1"/>
  <c r="D172" i="6"/>
  <c r="B19" i="22" s="1"/>
  <c r="D548" i="21"/>
  <c r="C14" i="22" s="1"/>
  <c r="D547" i="21"/>
  <c r="A504" i="21"/>
  <c r="D488" i="21"/>
  <c r="AD23" i="21" s="1"/>
  <c r="D487" i="21"/>
  <c r="AC23" i="21" s="1"/>
  <c r="A444" i="21"/>
  <c r="D428" i="21"/>
  <c r="AD22" i="21" s="1"/>
  <c r="D427" i="21"/>
  <c r="A384" i="21"/>
  <c r="D368" i="21"/>
  <c r="AD21" i="21" s="1"/>
  <c r="D367" i="21"/>
  <c r="AC21" i="21" s="1"/>
  <c r="A324" i="21"/>
  <c r="D307" i="21"/>
  <c r="AD20" i="21" s="1"/>
  <c r="D306" i="21"/>
  <c r="AC20" i="21" s="1"/>
  <c r="A263" i="21"/>
  <c r="D245" i="21"/>
  <c r="C9" i="22" s="1"/>
  <c r="D244" i="21"/>
  <c r="A201" i="21"/>
  <c r="D183" i="21"/>
  <c r="AD18" i="21" s="1"/>
  <c r="A139" i="21"/>
  <c r="D114" i="21"/>
  <c r="AD17" i="21" s="1"/>
  <c r="D113" i="21"/>
  <c r="B7" i="22" s="1"/>
  <c r="A70" i="21"/>
  <c r="D52" i="21"/>
  <c r="AD16" i="21" s="1"/>
  <c r="D51" i="21"/>
  <c r="D19" i="22" l="1"/>
  <c r="AD24" i="21"/>
  <c r="E547" i="21"/>
  <c r="B10" i="22"/>
  <c r="E51" i="21"/>
  <c r="E427" i="21"/>
  <c r="B14" i="22"/>
  <c r="D14" i="22" s="1"/>
  <c r="AE20" i="21"/>
  <c r="AC24" i="21"/>
  <c r="AE24" i="21" s="1"/>
  <c r="E244" i="21"/>
  <c r="AC16" i="21"/>
  <c r="AE16" i="21" s="1"/>
  <c r="AD19" i="21"/>
  <c r="B9" i="22"/>
  <c r="C13" i="22"/>
  <c r="AC22" i="21"/>
  <c r="AE22" i="21" s="1"/>
  <c r="C10" i="22"/>
  <c r="C7" i="22"/>
  <c r="D7" i="22" s="1"/>
  <c r="B11" i="22"/>
  <c r="C11" i="22"/>
  <c r="C8" i="22"/>
  <c r="B12" i="22"/>
  <c r="B6" i="22"/>
  <c r="C12" i="22"/>
  <c r="AC19" i="21"/>
  <c r="C6" i="22"/>
  <c r="B13" i="22"/>
  <c r="AE21" i="21"/>
  <c r="E113" i="21"/>
  <c r="E306" i="21"/>
  <c r="AE23" i="21"/>
  <c r="AC17" i="21"/>
  <c r="AE17" i="21" s="1"/>
  <c r="E367" i="21"/>
  <c r="E487" i="21"/>
  <c r="AD25" i="21" l="1"/>
  <c r="D10" i="22"/>
  <c r="D11" i="22"/>
  <c r="D12" i="22"/>
  <c r="C15" i="22"/>
  <c r="D13" i="22"/>
  <c r="D6" i="22"/>
  <c r="AE19" i="21"/>
  <c r="D522" i="6"/>
  <c r="C25" i="22" s="1"/>
  <c r="D521" i="6"/>
  <c r="B25" i="22" s="1"/>
  <c r="A479" i="6"/>
  <c r="AC22" i="6"/>
  <c r="A419" i="6"/>
  <c r="D404" i="6"/>
  <c r="D403" i="6"/>
  <c r="B23" i="22" s="1"/>
  <c r="A360" i="6"/>
  <c r="D344" i="6"/>
  <c r="D343" i="6"/>
  <c r="B22" i="22" s="1"/>
  <c r="A301" i="6"/>
  <c r="D289" i="6"/>
  <c r="D288" i="6"/>
  <c r="B21" i="22" s="1"/>
  <c r="A246" i="6"/>
  <c r="D231" i="6"/>
  <c r="D230" i="6"/>
  <c r="A188" i="6"/>
  <c r="AD17" i="6"/>
  <c r="E172" i="6"/>
  <c r="A130" i="6"/>
  <c r="AD16" i="6"/>
  <c r="A68" i="6"/>
  <c r="D50" i="6"/>
  <c r="D49" i="6"/>
  <c r="AD22" i="6"/>
  <c r="D25" i="22" l="1"/>
  <c r="AC15" i="6"/>
  <c r="B17" i="22"/>
  <c r="E230" i="6"/>
  <c r="B20" i="22"/>
  <c r="AD15" i="6"/>
  <c r="C17" i="22"/>
  <c r="AD21" i="6"/>
  <c r="C23" i="22"/>
  <c r="D23" i="22" s="1"/>
  <c r="AD20" i="6"/>
  <c r="C22" i="22"/>
  <c r="D22" i="22" s="1"/>
  <c r="AD18" i="6"/>
  <c r="C20" i="22"/>
  <c r="AD19" i="6"/>
  <c r="C21" i="22"/>
  <c r="D21" i="22" s="1"/>
  <c r="AD23" i="6"/>
  <c r="AC21" i="6"/>
  <c r="E403" i="6"/>
  <c r="E521" i="6"/>
  <c r="AE22" i="6"/>
  <c r="E343" i="6"/>
  <c r="E288" i="6"/>
  <c r="E111" i="6"/>
  <c r="E462" i="6"/>
  <c r="AC17" i="6"/>
  <c r="AE17" i="6" s="1"/>
  <c r="AC18" i="6"/>
  <c r="AC23" i="6"/>
  <c r="AC19" i="6"/>
  <c r="E49" i="6"/>
  <c r="AC16" i="6"/>
  <c r="AE16" i="6" s="1"/>
  <c r="AC20" i="6"/>
  <c r="AE20" i="6" l="1"/>
  <c r="AD24" i="6"/>
  <c r="AE21" i="6"/>
  <c r="AE19" i="6"/>
  <c r="AE18" i="6"/>
  <c r="AE15" i="6"/>
  <c r="AE23" i="6"/>
  <c r="C26" i="22"/>
  <c r="D20" i="22"/>
  <c r="D17" i="22"/>
  <c r="B26" i="22"/>
  <c r="AC24" i="6"/>
  <c r="D26" i="22" l="1"/>
  <c r="AE25" i="6"/>
  <c r="D290" i="1"/>
  <c r="B32" i="22" s="1"/>
  <c r="D291" i="1" l="1"/>
  <c r="C32" i="22" s="1"/>
  <c r="D32" i="22" s="1"/>
  <c r="D110" i="1" l="1"/>
  <c r="C29" i="22" s="1"/>
  <c r="D48" i="1" l="1"/>
  <c r="C28" i="22" s="1"/>
  <c r="AD9" i="1" l="1"/>
  <c r="D411" i="1"/>
  <c r="D410" i="1"/>
  <c r="B34" i="22" s="1"/>
  <c r="D351" i="1"/>
  <c r="C33" i="22" s="1"/>
  <c r="D350" i="1"/>
  <c r="B33" i="22" s="1"/>
  <c r="AD13" i="1"/>
  <c r="D232" i="1"/>
  <c r="C31" i="22" s="1"/>
  <c r="D231" i="1"/>
  <c r="B31" i="22" s="1"/>
  <c r="D170" i="1"/>
  <c r="C30" i="22" s="1"/>
  <c r="D169" i="1"/>
  <c r="D472" i="1"/>
  <c r="D471" i="1"/>
  <c r="D531" i="1"/>
  <c r="C36" i="22" s="1"/>
  <c r="D530" i="1"/>
  <c r="B36" i="22" s="1"/>
  <c r="D33" i="22" l="1"/>
  <c r="D36" i="22"/>
  <c r="AD16" i="1"/>
  <c r="C35" i="22"/>
  <c r="AC16" i="1"/>
  <c r="B35" i="22"/>
  <c r="D35" i="22" s="1"/>
  <c r="AD15" i="1"/>
  <c r="C34" i="22"/>
  <c r="C37" i="22" s="1"/>
  <c r="C38" i="22" s="1"/>
  <c r="AC11" i="1"/>
  <c r="B30" i="22"/>
  <c r="D30" i="22" s="1"/>
  <c r="D31" i="22"/>
  <c r="E530" i="1"/>
  <c r="E290" i="1"/>
  <c r="AC13" i="1"/>
  <c r="E471" i="1"/>
  <c r="E231" i="1"/>
  <c r="E350" i="1"/>
  <c r="E410" i="1"/>
  <c r="AC15" i="1"/>
  <c r="E169" i="1"/>
  <c r="D34" i="22" l="1"/>
  <c r="AD10" i="1"/>
  <c r="D109" i="1"/>
  <c r="B29" i="22" s="1"/>
  <c r="D29" i="22" s="1"/>
  <c r="D47" i="1"/>
  <c r="AC9" i="1" l="1"/>
  <c r="B28" i="22"/>
  <c r="E109" i="1"/>
  <c r="AC10" i="1"/>
  <c r="E47" i="1"/>
  <c r="D28" i="22" l="1"/>
  <c r="D37" i="22" s="1"/>
  <c r="B37" i="22"/>
  <c r="AD17" i="1"/>
  <c r="AC17" i="1"/>
  <c r="AD14" i="1"/>
  <c r="AC14" i="1"/>
  <c r="AD12" i="1"/>
  <c r="AC12" i="1"/>
  <c r="AD11" i="1"/>
  <c r="AE17" i="1" l="1"/>
  <c r="AE16" i="1"/>
  <c r="AE13" i="1"/>
  <c r="AE12" i="1"/>
  <c r="AE14" i="1"/>
  <c r="AE10" i="1"/>
  <c r="AE9" i="1"/>
  <c r="AD18" i="1"/>
  <c r="AE15" i="1"/>
  <c r="AC18" i="1"/>
  <c r="AE11" i="1"/>
  <c r="AE19" i="1" l="1"/>
  <c r="D9" i="22"/>
  <c r="AC18" i="21"/>
  <c r="AC25" i="21" s="1"/>
  <c r="B8" i="22"/>
  <c r="D8" i="22" s="1"/>
  <c r="E182" i="21"/>
  <c r="B15" i="22" l="1"/>
  <c r="B38" i="22" s="1"/>
  <c r="AE18" i="21"/>
  <c r="AE26" i="21" s="1"/>
  <c r="D15" i="22"/>
  <c r="D38" i="22" s="1"/>
</calcChain>
</file>

<file path=xl/sharedStrings.xml><?xml version="1.0" encoding="utf-8"?>
<sst xmlns="http://schemas.openxmlformats.org/spreadsheetml/2006/main" count="4562" uniqueCount="1734">
  <si>
    <t>NISN</t>
  </si>
  <si>
    <t>L/P</t>
  </si>
  <si>
    <t>L</t>
  </si>
  <si>
    <t>P</t>
  </si>
  <si>
    <t>0086949831</t>
  </si>
  <si>
    <t>0082912852</t>
  </si>
  <si>
    <t>0084468979</t>
  </si>
  <si>
    <t>0087771050</t>
  </si>
  <si>
    <t>0067519668</t>
  </si>
  <si>
    <t>Kusuma Hidayat</t>
  </si>
  <si>
    <t>0087286082</t>
  </si>
  <si>
    <t>0088606899</t>
  </si>
  <si>
    <t>0082181187</t>
  </si>
  <si>
    <t>0071077809</t>
  </si>
  <si>
    <t>Andra Cahya Ramadhan</t>
  </si>
  <si>
    <t>0084172801</t>
  </si>
  <si>
    <t>0076319846</t>
  </si>
  <si>
    <t>0089978007</t>
  </si>
  <si>
    <t>0086565047</t>
  </si>
  <si>
    <t>0079732914</t>
  </si>
  <si>
    <t>Romi Wahyu Dwi Cahyono</t>
  </si>
  <si>
    <t>0089813031</t>
  </si>
  <si>
    <t>Wahyu Aji Baskoro</t>
  </si>
  <si>
    <t>0078377726</t>
  </si>
  <si>
    <t>0084876424</t>
  </si>
  <si>
    <t>Adelia Anggun Evanthe Putri</t>
  </si>
  <si>
    <t>0087074714</t>
  </si>
  <si>
    <t>0073773997</t>
  </si>
  <si>
    <t>0083736231</t>
  </si>
  <si>
    <t>0071312808</t>
  </si>
  <si>
    <t>0081633520</t>
  </si>
  <si>
    <t>Annabila Fetsi Elfa Feni</t>
  </si>
  <si>
    <t>0083138023</t>
  </si>
  <si>
    <t>0084823137</t>
  </si>
  <si>
    <t>0078861532</t>
  </si>
  <si>
    <t>0087620962</t>
  </si>
  <si>
    <t>0074978637</t>
  </si>
  <si>
    <t>0089055738</t>
  </si>
  <si>
    <t>Fahmi Dwi Fariski</t>
  </si>
  <si>
    <t>0089246958</t>
  </si>
  <si>
    <t>Jingga Salsabila Putri</t>
  </si>
  <si>
    <t>0083813500</t>
  </si>
  <si>
    <t>0097460647</t>
  </si>
  <si>
    <t>0076741697</t>
  </si>
  <si>
    <t>Lidiya Nataliya</t>
  </si>
  <si>
    <t>0074750864</t>
  </si>
  <si>
    <t>0078241062</t>
  </si>
  <si>
    <t>Mochammad Ilham Ramadhan</t>
  </si>
  <si>
    <t>0077295383</t>
  </si>
  <si>
    <t>Mohammad Prayoga Mascaviano</t>
  </si>
  <si>
    <t>0066596172</t>
  </si>
  <si>
    <t>0086897878</t>
  </si>
  <si>
    <t>0071718936</t>
  </si>
  <si>
    <t>0074056087</t>
  </si>
  <si>
    <t>0085638513</t>
  </si>
  <si>
    <t>0074925201</t>
  </si>
  <si>
    <t>0085284959</t>
  </si>
  <si>
    <t>Rachmah Awalia Putri Maulida Gafur</t>
  </si>
  <si>
    <t>0084797900</t>
  </si>
  <si>
    <t>0077000404</t>
  </si>
  <si>
    <t>Riskia Octa Mareago</t>
  </si>
  <si>
    <t>0082315940</t>
  </si>
  <si>
    <t>0067417682</t>
  </si>
  <si>
    <t>0089853618</t>
  </si>
  <si>
    <t>0082397332</t>
  </si>
  <si>
    <t>0072773810</t>
  </si>
  <si>
    <t>0087789011</t>
  </si>
  <si>
    <t>0087629343</t>
  </si>
  <si>
    <t>0085783095</t>
  </si>
  <si>
    <t>0084061504</t>
  </si>
  <si>
    <t>0081827973</t>
  </si>
  <si>
    <t>Ana Amelia Putri</t>
  </si>
  <si>
    <t>0075689706</t>
  </si>
  <si>
    <t>0079394407</t>
  </si>
  <si>
    <t>Annesa Suci Amelia</t>
  </si>
  <si>
    <t>0082928674</t>
  </si>
  <si>
    <t>0089315607</t>
  </si>
  <si>
    <t>Auwalun Nisa</t>
  </si>
  <si>
    <t>0087798168</t>
  </si>
  <si>
    <t>0089473620</t>
  </si>
  <si>
    <t>Danial Bahzi Widianto</t>
  </si>
  <si>
    <t>0071324745</t>
  </si>
  <si>
    <t>0089350356</t>
  </si>
  <si>
    <t>0078044086</t>
  </si>
  <si>
    <t>0086885830</t>
  </si>
  <si>
    <t>0082710399</t>
  </si>
  <si>
    <t>0081476232</t>
  </si>
  <si>
    <t>0078289129</t>
  </si>
  <si>
    <t>0079269890</t>
  </si>
  <si>
    <t>0079313860</t>
  </si>
  <si>
    <t>0081038841</t>
  </si>
  <si>
    <t>0078574749</t>
  </si>
  <si>
    <t>Muhamad Rendy Ardiansyah</t>
  </si>
  <si>
    <t>0078096664</t>
  </si>
  <si>
    <t>0083681674</t>
  </si>
  <si>
    <t>0089101856</t>
  </si>
  <si>
    <t>Muhammat Reno Saputra</t>
  </si>
  <si>
    <t>0077147302</t>
  </si>
  <si>
    <t>0083202283</t>
  </si>
  <si>
    <t>0072639840</t>
  </si>
  <si>
    <t>0086583842</t>
  </si>
  <si>
    <t>Oktafia Azzahra</t>
  </si>
  <si>
    <t>0077933769</t>
  </si>
  <si>
    <t>Risma Nanda Puspita</t>
  </si>
  <si>
    <t>0094911776</t>
  </si>
  <si>
    <t>Rizky Putri Eka Sari</t>
  </si>
  <si>
    <t>0088024904</t>
  </si>
  <si>
    <t>Rofii Agus Suhendrik</t>
  </si>
  <si>
    <t>0073448937</t>
  </si>
  <si>
    <t>0084632043</t>
  </si>
  <si>
    <t>0074185172</t>
  </si>
  <si>
    <t>0077163122</t>
  </si>
  <si>
    <t>Zahra Novi Anggraini</t>
  </si>
  <si>
    <t>0081099456</t>
  </si>
  <si>
    <t>Zaynah Yaffa Nethania Kaligis</t>
  </si>
  <si>
    <t>0072741648</t>
  </si>
  <si>
    <t>0086321795</t>
  </si>
  <si>
    <t>Ananta Safira</t>
  </si>
  <si>
    <t>0072211697</t>
  </si>
  <si>
    <t>0088085289</t>
  </si>
  <si>
    <t>0081418379</t>
  </si>
  <si>
    <t>0078813880</t>
  </si>
  <si>
    <t>0072207928</t>
  </si>
  <si>
    <t>Cayla Alfi Khoiroh</t>
  </si>
  <si>
    <t>0089909906</t>
  </si>
  <si>
    <t>0089813207</t>
  </si>
  <si>
    <t>Denysa Frieska Syafira</t>
  </si>
  <si>
    <t>0078761894</t>
  </si>
  <si>
    <t>Hafiz Fatkhur Rohman</t>
  </si>
  <si>
    <t>0089977081</t>
  </si>
  <si>
    <t>0081581068</t>
  </si>
  <si>
    <t>0087128714</t>
  </si>
  <si>
    <t>0075313590</t>
  </si>
  <si>
    <t>0086034933</t>
  </si>
  <si>
    <t>0077424481</t>
  </si>
  <si>
    <t>0063999641</t>
  </si>
  <si>
    <t>0085122695</t>
  </si>
  <si>
    <t>0081406422</t>
  </si>
  <si>
    <t>0094957167</t>
  </si>
  <si>
    <t>Masitha Dwi Hastuti</t>
  </si>
  <si>
    <t>0083535174</t>
  </si>
  <si>
    <t>Mayada Zeynita</t>
  </si>
  <si>
    <t>0077179204</t>
  </si>
  <si>
    <t>0072882415</t>
  </si>
  <si>
    <t>0075677889</t>
  </si>
  <si>
    <t>0088661726</t>
  </si>
  <si>
    <t>0088077929</t>
  </si>
  <si>
    <t>0074462754</t>
  </si>
  <si>
    <t>0075281219</t>
  </si>
  <si>
    <t>Nasywa Aura Islami Cahyaningrum</t>
  </si>
  <si>
    <t>0072248893</t>
  </si>
  <si>
    <t>0073429251</t>
  </si>
  <si>
    <t>0081132737</t>
  </si>
  <si>
    <t>0085353300</t>
  </si>
  <si>
    <t>0089302516</t>
  </si>
  <si>
    <t>0083521909</t>
  </si>
  <si>
    <t>Tritiar Maulidyah Purboretnosari</t>
  </si>
  <si>
    <t>0074732834</t>
  </si>
  <si>
    <t>Wahyu Andi Asrori</t>
  </si>
  <si>
    <t>0078631328</t>
  </si>
  <si>
    <t>0078566055</t>
  </si>
  <si>
    <t>Agnes Fitria</t>
  </si>
  <si>
    <t>0077004215</t>
  </si>
  <si>
    <t>0083026562</t>
  </si>
  <si>
    <t>0089082962</t>
  </si>
  <si>
    <t>0082906734</t>
  </si>
  <si>
    <t>0082290691</t>
  </si>
  <si>
    <t>0089038231</t>
  </si>
  <si>
    <t>Arinar Kayla Wardani</t>
  </si>
  <si>
    <t>0087846881</t>
  </si>
  <si>
    <t>0073485700</t>
  </si>
  <si>
    <t>Azzahra Safania Ardianti</t>
  </si>
  <si>
    <t>0077655356</t>
  </si>
  <si>
    <t>0083120111</t>
  </si>
  <si>
    <t>0082869148</t>
  </si>
  <si>
    <t>0077876858</t>
  </si>
  <si>
    <t>0085972754</t>
  </si>
  <si>
    <t>0088861024</t>
  </si>
  <si>
    <t>0087569549</t>
  </si>
  <si>
    <t>Ervan Ade Saputra Yusfian Pratama</t>
  </si>
  <si>
    <t>0073194498</t>
  </si>
  <si>
    <t>0078115734</t>
  </si>
  <si>
    <t>0081273115</t>
  </si>
  <si>
    <t>0088142027</t>
  </si>
  <si>
    <t>0083083877</t>
  </si>
  <si>
    <t>0086367441</t>
  </si>
  <si>
    <t>0081830686</t>
  </si>
  <si>
    <t>Laura Devanda Feriska</t>
  </si>
  <si>
    <t>0082880081</t>
  </si>
  <si>
    <t>0083643839</t>
  </si>
  <si>
    <t>0073351620</t>
  </si>
  <si>
    <t>Muhammad Jalalludin Al Ghozi</t>
  </si>
  <si>
    <t>0085014421</t>
  </si>
  <si>
    <t>Eldisya Mayra Erisanti</t>
  </si>
  <si>
    <t>0077416895</t>
  </si>
  <si>
    <t>Putri Cahya Nisa</t>
  </si>
  <si>
    <t>0073673395</t>
  </si>
  <si>
    <t>Rhizma Rahmawati</t>
  </si>
  <si>
    <t>0088919917</t>
  </si>
  <si>
    <t>0088554279</t>
  </si>
  <si>
    <t>0068638486</t>
  </si>
  <si>
    <t>Syahril Rahmatulloh</t>
  </si>
  <si>
    <t>0082533395</t>
  </si>
  <si>
    <t>0089068165</t>
  </si>
  <si>
    <t>0082509521</t>
  </si>
  <si>
    <t>0076913677</t>
  </si>
  <si>
    <t>0078118109</t>
  </si>
  <si>
    <t>0075110637</t>
  </si>
  <si>
    <t>0082494635</t>
  </si>
  <si>
    <t>Ajeng Kumala Fitri</t>
  </si>
  <si>
    <t>0086750675</t>
  </si>
  <si>
    <t>0072299366</t>
  </si>
  <si>
    <t>0074496058</t>
  </si>
  <si>
    <t>0077607051</t>
  </si>
  <si>
    <t>0086907578</t>
  </si>
  <si>
    <t>0082043453</t>
  </si>
  <si>
    <t>0088465358</t>
  </si>
  <si>
    <t>Aulia Nindi Finantri</t>
  </si>
  <si>
    <t>0072331220</t>
  </si>
  <si>
    <t>0081493827</t>
  </si>
  <si>
    <t>Devena Jasmine Syakina</t>
  </si>
  <si>
    <t>0082752935</t>
  </si>
  <si>
    <t>0076152885</t>
  </si>
  <si>
    <t>0077240531</t>
  </si>
  <si>
    <t>0077701568</t>
  </si>
  <si>
    <t>0084933621</t>
  </si>
  <si>
    <t>Indriani Rahayu Ningsih</t>
  </si>
  <si>
    <t>0088142220</t>
  </si>
  <si>
    <t>0082595392</t>
  </si>
  <si>
    <t>0082990090</t>
  </si>
  <si>
    <t>0084835083</t>
  </si>
  <si>
    <t>0083565471</t>
  </si>
  <si>
    <t>Maulana Afdal Iqsyal Albiyaz</t>
  </si>
  <si>
    <t>0083105821</t>
  </si>
  <si>
    <t>0073852266</t>
  </si>
  <si>
    <t>0072300844</t>
  </si>
  <si>
    <t>Naila Diah Rahmawati</t>
  </si>
  <si>
    <t>0086812671</t>
  </si>
  <si>
    <t>Nando Firmansyah</t>
  </si>
  <si>
    <t>0083379257</t>
  </si>
  <si>
    <t>Nayla Nazdwah Anggraeni</t>
  </si>
  <si>
    <t>0075221256</t>
  </si>
  <si>
    <t>0085775301</t>
  </si>
  <si>
    <t>0075761818</t>
  </si>
  <si>
    <t>0073606256</t>
  </si>
  <si>
    <t>0087941698</t>
  </si>
  <si>
    <t>0088313400</t>
  </si>
  <si>
    <t>Setyo Panggih Santoso</t>
  </si>
  <si>
    <t>0084442852</t>
  </si>
  <si>
    <t>0078702686</t>
  </si>
  <si>
    <t>0089259681</t>
  </si>
  <si>
    <t>0085256989</t>
  </si>
  <si>
    <t>0075648808</t>
  </si>
  <si>
    <t>Amanda Prizki Sasakirani</t>
  </si>
  <si>
    <t>0083966360</t>
  </si>
  <si>
    <t>Ananda Kelvin Zalianto</t>
  </si>
  <si>
    <t>0086811096</t>
  </si>
  <si>
    <t>0073021778</t>
  </si>
  <si>
    <t>Anindhy Ega Melinda Ramadhani</t>
  </si>
  <si>
    <t>0089870706</t>
  </si>
  <si>
    <t>0084360287</t>
  </si>
  <si>
    <t>Arjuna Putra Anggara Adinata</t>
  </si>
  <si>
    <t>0073243556</t>
  </si>
  <si>
    <t>0085479353</t>
  </si>
  <si>
    <t>0085709563</t>
  </si>
  <si>
    <t>Hasna Sofia Nurlaeli</t>
  </si>
  <si>
    <t>0073021057</t>
  </si>
  <si>
    <t>0086181070</t>
  </si>
  <si>
    <t>Laura Kind Sukatio</t>
  </si>
  <si>
    <t>0077758675</t>
  </si>
  <si>
    <t>Meysya Ana Maida</t>
  </si>
  <si>
    <t>0073593346</t>
  </si>
  <si>
    <t>0074759649</t>
  </si>
  <si>
    <t>0085917819</t>
  </si>
  <si>
    <t>0077800739</t>
  </si>
  <si>
    <t>Mohammad Luqman Abimanyu</t>
  </si>
  <si>
    <t>0085752878</t>
  </si>
  <si>
    <t>0089400772</t>
  </si>
  <si>
    <t>0086008833</t>
  </si>
  <si>
    <t>0075126828</t>
  </si>
  <si>
    <t>Refania Anggita Rahman</t>
  </si>
  <si>
    <t>0077047368</t>
  </si>
  <si>
    <t>0079203683</t>
  </si>
  <si>
    <t>0073580454</t>
  </si>
  <si>
    <t>0083366996</t>
  </si>
  <si>
    <t>Rizqi Aditya Hidayat</t>
  </si>
  <si>
    <t>0084865374</t>
  </si>
  <si>
    <t>Salafiya Aulia</t>
  </si>
  <si>
    <t>0072807212</t>
  </si>
  <si>
    <t>Septi Alfirani</t>
  </si>
  <si>
    <t>0074922582</t>
  </si>
  <si>
    <t>Sofiyah Nuril Hidayah</t>
  </si>
  <si>
    <t>0082207722</t>
  </si>
  <si>
    <t>Tri Wahyuni Aprilia</t>
  </si>
  <si>
    <t>0086804779</t>
  </si>
  <si>
    <t>0083084377</t>
  </si>
  <si>
    <t>Utdaffa Feroz Omair</t>
  </si>
  <si>
    <t>0076340927</t>
  </si>
  <si>
    <t>0089827119</t>
  </si>
  <si>
    <t>0077690467</t>
  </si>
  <si>
    <t>0089832878</t>
  </si>
  <si>
    <t>0082160750</t>
  </si>
  <si>
    <t>0089648903</t>
  </si>
  <si>
    <t>0077376305</t>
  </si>
  <si>
    <t>0073866393</t>
  </si>
  <si>
    <t>0075920001</t>
  </si>
  <si>
    <t>0083703456</t>
  </si>
  <si>
    <t>0083749724</t>
  </si>
  <si>
    <t>Aulia Indah Safitri</t>
  </si>
  <si>
    <t>0087982617</t>
  </si>
  <si>
    <t>0071647967</t>
  </si>
  <si>
    <t>0088833447</t>
  </si>
  <si>
    <t>Dewi Nadea Yulia Bestari</t>
  </si>
  <si>
    <t>0088375212</t>
  </si>
  <si>
    <t>0074165421</t>
  </si>
  <si>
    <t>0089611019</t>
  </si>
  <si>
    <t>0079652501</t>
  </si>
  <si>
    <t>0083234054</t>
  </si>
  <si>
    <t>Feilisa Dewi Mitha Sari</t>
  </si>
  <si>
    <t>0085187660</t>
  </si>
  <si>
    <t>0071612551</t>
  </si>
  <si>
    <t>0073473203</t>
  </si>
  <si>
    <t>0071764272</t>
  </si>
  <si>
    <t>Keysha Alaika Saharani</t>
  </si>
  <si>
    <t>0084717831</t>
  </si>
  <si>
    <t>Laura Nadia Vega</t>
  </si>
  <si>
    <t>0072440892</t>
  </si>
  <si>
    <t>Mai Putri Wulandari</t>
  </si>
  <si>
    <t>0072278843</t>
  </si>
  <si>
    <t>0079137920</t>
  </si>
  <si>
    <t>Nadia Sholikatin</t>
  </si>
  <si>
    <t>0085124484</t>
  </si>
  <si>
    <t>0087903412</t>
  </si>
  <si>
    <t>0085810113</t>
  </si>
  <si>
    <t>0085032485</t>
  </si>
  <si>
    <t>0085833639</t>
  </si>
  <si>
    <t>0084516305</t>
  </si>
  <si>
    <t>Sindi Istiqomah</t>
  </si>
  <si>
    <t>0088970250</t>
  </si>
  <si>
    <t>0079181906</t>
  </si>
  <si>
    <t>0074842124</t>
  </si>
  <si>
    <t>Yusuf Arga Dinata</t>
  </si>
  <si>
    <t>0079867941</t>
  </si>
  <si>
    <t>PEMERINTAH PROVINSI JAWA TIMUR</t>
  </si>
  <si>
    <t>DINAS PENDIDIKAN</t>
  </si>
  <si>
    <t>DAFTAR HADIR PESERTA DIDIK</t>
  </si>
  <si>
    <t>Wali Kelas</t>
  </si>
  <si>
    <t>JML</t>
  </si>
  <si>
    <t>Guru BK</t>
  </si>
  <si>
    <t>NO. URT</t>
  </si>
  <si>
    <t>NAMA SISWA</t>
  </si>
  <si>
    <t>TANGGAL :</t>
  </si>
  <si>
    <t>NO</t>
  </si>
  <si>
    <t>INDUK</t>
  </si>
  <si>
    <t>:</t>
  </si>
  <si>
    <t xml:space="preserve">: </t>
  </si>
  <si>
    <t>KELAS</t>
  </si>
  <si>
    <t>TOTAL</t>
  </si>
  <si>
    <t>Ariel Pramono</t>
  </si>
  <si>
    <t>Chafifah Azzahra</t>
  </si>
  <si>
    <t>Kasih Indrawati</t>
  </si>
  <si>
    <t>Kesya Cindy Prastika</t>
  </si>
  <si>
    <t>Nera Ayudea Rahma</t>
  </si>
  <si>
    <t>Ananda Halimatus Inayah</t>
  </si>
  <si>
    <t>Ananda Nesya Prastiana</t>
  </si>
  <si>
    <t>Jihan Lailatul Taufiqoh</t>
  </si>
  <si>
    <t>Masruroh</t>
  </si>
  <si>
    <t>Muhammad Rico Arif Mukafi</t>
  </si>
  <si>
    <t>Mylovelia Gendis Jati</t>
  </si>
  <si>
    <t>Adam Laksamana Wijaya</t>
  </si>
  <si>
    <t>Afit Dwi Andika</t>
  </si>
  <si>
    <t>Ahmad Bagus Aditiya</t>
  </si>
  <si>
    <t>Ahmad Faiz Nufail Indarto</t>
  </si>
  <si>
    <t>Akhmad Erwin Saputra</t>
  </si>
  <si>
    <t>Arda Satria Difarana Andromeda</t>
  </si>
  <si>
    <t>Ayu Lira Mirza</t>
  </si>
  <si>
    <t>Bagas Adi Pramana</t>
  </si>
  <si>
    <t>Bunga Ananta</t>
  </si>
  <si>
    <t>Dita Lestari</t>
  </si>
  <si>
    <t>Laura Amelia Nuraini</t>
  </si>
  <si>
    <t>Lefia Amanda</t>
  </si>
  <si>
    <t>Moch Faridudin Attar</t>
  </si>
  <si>
    <t>Muhammad Adrian Pratama</t>
  </si>
  <si>
    <t>Muhammad Irsyad Fajar Pradana</t>
  </si>
  <si>
    <t>Muhammad Nur Alamsyah</t>
  </si>
  <si>
    <t>Nafisya Fella Nuraini</t>
  </si>
  <si>
    <t>Nevi Dwi Maharani</t>
  </si>
  <si>
    <t>Noval Dwi Alfarizi</t>
  </si>
  <si>
    <t>Ragil Bima Pratiwi</t>
  </si>
  <si>
    <t>Shella Reisya Putri Aprilia</t>
  </si>
  <si>
    <t>Shofinatul Jannah</t>
  </si>
  <si>
    <t>Tery Febrianto</t>
  </si>
  <si>
    <t>Ubaidilah Mustofa</t>
  </si>
  <si>
    <t>Wulan Eka Septiani</t>
  </si>
  <si>
    <t>Yovinka Nabila Putri</t>
  </si>
  <si>
    <t>Zanuba Anisya Ramadhani</t>
  </si>
  <si>
    <t>Alfin Arfriansyah Arijatno</t>
  </si>
  <si>
    <t>Alva Reza Dwi Ainur Roviq</t>
  </si>
  <si>
    <t>Andini Ramadhani</t>
  </si>
  <si>
    <t>Aura Dwi Cahyani</t>
  </si>
  <si>
    <t>Bintang Yanuar Permadi</t>
  </si>
  <si>
    <t>Deniva Mega Dwi Ningtias</t>
  </si>
  <si>
    <t>Deo Putra Andriansah</t>
  </si>
  <si>
    <t>Dwi Anugrah Widiasmara Putra</t>
  </si>
  <si>
    <t>Dwi Fiyonda Agustin</t>
  </si>
  <si>
    <t>Evi Jannah Maulidiyah</t>
  </si>
  <si>
    <t>Fida Fauziah</t>
  </si>
  <si>
    <t>Ike Putri Adi Pratama</t>
  </si>
  <si>
    <t>Julianto Rahmadani</t>
  </si>
  <si>
    <t>Lidia Agustin Ningsih</t>
  </si>
  <si>
    <t>Maria Katarina Laurensia Briliandayutari</t>
  </si>
  <si>
    <t>Muhamad Fais Nur Raharja</t>
  </si>
  <si>
    <t>Muhammad Dio Alfi Isrok</t>
  </si>
  <si>
    <t>Muhammad Fairuz Habibulloh</t>
  </si>
  <si>
    <t>Mukhamad Iqmal Nurfais</t>
  </si>
  <si>
    <t>Nina Listia</t>
  </si>
  <si>
    <t>Nur Aini Azizah</t>
  </si>
  <si>
    <t>Siti Nur Khasanah</t>
  </si>
  <si>
    <t>Syifa Ayu Febrina</t>
  </si>
  <si>
    <t>Yovie Andika Ferdiansyah</t>
  </si>
  <si>
    <t>Alya Zahra Putri Maharani</t>
  </si>
  <si>
    <t>Ardhiansyah Fathur Hidayah</t>
  </si>
  <si>
    <t>Arum Kusumaningtyas</t>
  </si>
  <si>
    <t>Asheila Hayatun Nafisa</t>
  </si>
  <si>
    <t>Calvin Avery Oktaviano</t>
  </si>
  <si>
    <t>Dandyan Arveli R</t>
  </si>
  <si>
    <t>Ella Tria Berlinda</t>
  </si>
  <si>
    <t>Fathir Rachmad Al Farouq</t>
  </si>
  <si>
    <t>Feronica Rezanti</t>
  </si>
  <si>
    <t>Harpa Dafarizigh Putra Santoso</t>
  </si>
  <si>
    <t>Ichsan Ali Lbaraja</t>
  </si>
  <si>
    <t>Levita Hasiani Malau</t>
  </si>
  <si>
    <t>M Pramudya Bagus D</t>
  </si>
  <si>
    <t>Manggar Febri Aurelly</t>
  </si>
  <si>
    <t>Marsya Airin Safitri</t>
  </si>
  <si>
    <t>Moch Febry Yusuf Putra Rasya</t>
  </si>
  <si>
    <t>Moch Mashum Abdillah</t>
  </si>
  <si>
    <t>Muchamad Dedik Hermawan</t>
  </si>
  <si>
    <t>Muhamad Kelvin Aditya Putra</t>
  </si>
  <si>
    <t>Muhammad Aditya Pratama</t>
  </si>
  <si>
    <t>Muhammad Ainul Yaqin</t>
  </si>
  <si>
    <t>Nazwa Dwi Callista Sari</t>
  </si>
  <si>
    <t>Niken Avisa Wulan Agustin</t>
  </si>
  <si>
    <t>Renata Nur Zakiah</t>
  </si>
  <si>
    <t>Selvi Nur Arianti</t>
  </si>
  <si>
    <t>Sulfiya Auria</t>
  </si>
  <si>
    <t>Yehezkhiel Novadika Kristanto</t>
  </si>
  <si>
    <t>Ahmad Rizqi Kurniawan</t>
  </si>
  <si>
    <t>Ahmad Sattarul Firnas</t>
  </si>
  <si>
    <t>Aldiyas Putra Winata</t>
  </si>
  <si>
    <t>Anggun Silva Masula</t>
  </si>
  <si>
    <t>Annisa Bella Tiara Putri</t>
  </si>
  <si>
    <t>Aristya Nur Hidayah</t>
  </si>
  <si>
    <t>Bayu Ramadhani</t>
  </si>
  <si>
    <t>Dennis Sylva Aulia Putra</t>
  </si>
  <si>
    <t>Dianisa Salsabillah</t>
  </si>
  <si>
    <t>Dicky Aji Irawan</t>
  </si>
  <si>
    <t>Eka Wahyu Putri Pertiwi</t>
  </si>
  <si>
    <t>Elfa Rahmatull Hidayah</t>
  </si>
  <si>
    <t>Fakhsilla Khusnul Afifa</t>
  </si>
  <si>
    <t>Habib Rafi Maulana Mufti Azizi</t>
  </si>
  <si>
    <t>Hafis Maulana Ali</t>
  </si>
  <si>
    <t>Hasiraf Naufal Ilhami</t>
  </si>
  <si>
    <t>Irgi Achmad Farezi</t>
  </si>
  <si>
    <t>Kasyifatudduja Aurora Meylita</t>
  </si>
  <si>
    <t>Mauludia Fitri Dwirianti</t>
  </si>
  <si>
    <t>Michaelia Estiningtyas</t>
  </si>
  <si>
    <t>Sesha Anandina Salsabila</t>
  </si>
  <si>
    <t>Slavina Larasati Putri Ramanda</t>
  </si>
  <si>
    <t>Syafa Aprilliasari</t>
  </si>
  <si>
    <t>Syaila Anjani</t>
  </si>
  <si>
    <t>Thieska Aurellia Paradise</t>
  </si>
  <si>
    <t>Yhuda Adi Pratama</t>
  </si>
  <si>
    <t>Adelia Sabrina Agustin</t>
  </si>
  <si>
    <t>Adilla Rizki Amalia</t>
  </si>
  <si>
    <t>Adinda Izza Auliya Wibowo</t>
  </si>
  <si>
    <t>Alan</t>
  </si>
  <si>
    <t>Aldo Dwi Firmansyah</t>
  </si>
  <si>
    <t>Andika Tata Susila</t>
  </si>
  <si>
    <t>Anggi Cintya Lestari</t>
  </si>
  <si>
    <t>Anggun Widiyana Sari</t>
  </si>
  <si>
    <t>Apriliya Wulandari</t>
  </si>
  <si>
    <t>Cela Rifki Amanda</t>
  </si>
  <si>
    <t>Duwi Alanuari</t>
  </si>
  <si>
    <t>Dyno Ardian</t>
  </si>
  <si>
    <t>Firanda Puspita Dewi</t>
  </si>
  <si>
    <t>Gewa Henu Usada</t>
  </si>
  <si>
    <t>Keyla Angelda Putri</t>
  </si>
  <si>
    <t>Lia Roh Aini</t>
  </si>
  <si>
    <t>Maharani Eka Saidatunnisa</t>
  </si>
  <si>
    <t>Mochzin Bahreno Yasirul Amri</t>
  </si>
  <si>
    <t>Muhammad Riffiq Ubaydillah</t>
  </si>
  <si>
    <t>Noval Prasetyo</t>
  </si>
  <si>
    <t>Raisa Ulyana Setiyandari</t>
  </si>
  <si>
    <t>Rama Bagus Saputra</t>
  </si>
  <si>
    <t>Septarini Dyah Ramadhani</t>
  </si>
  <si>
    <t>Septya Maharani</t>
  </si>
  <si>
    <t>Tiara Aniatul Sakdiyah</t>
  </si>
  <si>
    <t>Yulia Cinta Amanda</t>
  </si>
  <si>
    <t>Agil Wirya Tiffany</t>
  </si>
  <si>
    <t>Alfa Julian</t>
  </si>
  <si>
    <t>Ananda Putri Jelita</t>
  </si>
  <si>
    <t>Arga Satriya Athasyah</t>
  </si>
  <si>
    <t>Aulia Nur Rahmadani</t>
  </si>
  <si>
    <t>Elycia Fitria Anggraini</t>
  </si>
  <si>
    <t>Fira Sovranita</t>
  </si>
  <si>
    <t>Krisnaya Sindu Ikhfan Sugiyanto</t>
  </si>
  <si>
    <t>Mochammad Fatkhur Rozy</t>
  </si>
  <si>
    <t>Mohamad Rosyih Fahmi</t>
  </si>
  <si>
    <t>Mohammad Zacky Alazhar</t>
  </si>
  <si>
    <t>Muhammad Firjan Al Firdausi</t>
  </si>
  <si>
    <t>Nila Maya Sari</t>
  </si>
  <si>
    <t>Rafi Fachri Sofyan</t>
  </si>
  <si>
    <t>Refi Fanesa</t>
  </si>
  <si>
    <t>Revand Aditya Fernanda</t>
  </si>
  <si>
    <t>Rifky Rojab Syaibani</t>
  </si>
  <si>
    <t>Tri Yunita Charisa Sudarsono</t>
  </si>
  <si>
    <t>Wahyu Imanhul Fikri</t>
  </si>
  <si>
    <t xml:space="preserve">Zahra Dania Salsabyla </t>
  </si>
  <si>
    <t>Zaskya Adellia Maharani</t>
  </si>
  <si>
    <t>Abdi Maruta Nur Hidayat</t>
  </si>
  <si>
    <t>Achmad Fandi Ardiansyah</t>
  </si>
  <si>
    <t>Achmad Meidia Fatoni</t>
  </si>
  <si>
    <t>Aditya Putra Al Habsyi</t>
  </si>
  <si>
    <t>Aisyah Fitri Oktavia</t>
  </si>
  <si>
    <t>Anggun Intan Sari</t>
  </si>
  <si>
    <t>Atthiar Ferdiansyah</t>
  </si>
  <si>
    <t>Bintang Fajr Pratama</t>
  </si>
  <si>
    <t>Damar Riqza Adzani</t>
  </si>
  <si>
    <t>Dhani Abdilah Putra</t>
  </si>
  <si>
    <t>Ekka Nur Azizah Agustyana</t>
  </si>
  <si>
    <t>Fariza Dwi Anjani</t>
  </si>
  <si>
    <t>Fauzan Akhmadun</t>
  </si>
  <si>
    <t>Fiandika Khalim Makruf</t>
  </si>
  <si>
    <t>Indana Zulfa</t>
  </si>
  <si>
    <t>Izza Maftukhah Aisyah</t>
  </si>
  <si>
    <t>Muhammad Fahmi Landoong</t>
  </si>
  <si>
    <t>Muhammad Safarudin</t>
  </si>
  <si>
    <t>Nazilin Nafisah</t>
  </si>
  <si>
    <t>Niko Putra Agfansah</t>
  </si>
  <si>
    <t>Nina Riskyatul Awalin</t>
  </si>
  <si>
    <t>Richa Novary Yanti</t>
  </si>
  <si>
    <t>Senandung Prasasti</t>
  </si>
  <si>
    <t>Vita Miftakhul Jannah</t>
  </si>
  <si>
    <t>Widia Ayu Ramadhani</t>
  </si>
  <si>
    <t>Wirdati Karimah</t>
  </si>
  <si>
    <t>Zahrah Nazela Finensia Sari</t>
  </si>
  <si>
    <t>Mengundurkan Diri Per 26 Sept 2023</t>
  </si>
  <si>
    <t>Mengundurkan Diri Per 17 Nov 2023</t>
  </si>
  <si>
    <t>Muhamad slamet viky</t>
  </si>
  <si>
    <t>mengundurkan diri per 31 desember 2023</t>
  </si>
  <si>
    <t>mutasi per 5 januari 2024</t>
  </si>
  <si>
    <t>(masih cari sekolah)</t>
  </si>
  <si>
    <t>mengundurkan diri 8 maret 2024</t>
  </si>
  <si>
    <t>mengundurkan diri bekerja per tgl 23 April 2024</t>
  </si>
  <si>
    <t>mengundurkan diri /bekerja</t>
  </si>
  <si>
    <t>per 3-6-2024</t>
  </si>
  <si>
    <t>2 juli 2024 mutasi ke sman 1 bangsal</t>
  </si>
  <si>
    <t>XI.3</t>
  </si>
  <si>
    <t>XI.4</t>
  </si>
  <si>
    <t>XI.5</t>
  </si>
  <si>
    <t>XI.6</t>
  </si>
  <si>
    <t>XI.7</t>
  </si>
  <si>
    <t>XI.8</t>
  </si>
  <si>
    <t>XI.9</t>
  </si>
  <si>
    <t>Aan Widhi Budi Susanto</t>
  </si>
  <si>
    <t>Abdan Ahsanul Khuluqi</t>
  </si>
  <si>
    <t>Ahzairatul Naura Ramadhani</t>
  </si>
  <si>
    <t>Ainun Nafiatul Aulia</t>
  </si>
  <si>
    <t>Ananda Mutiara Ramadani</t>
  </si>
  <si>
    <t>Anandita Ceysa Salsabila</t>
  </si>
  <si>
    <t>Andre Agustin</t>
  </si>
  <si>
    <t>Angga Putra Purwono</t>
  </si>
  <si>
    <t>Avrilia Nadila Putri</t>
  </si>
  <si>
    <t>Ayunda Dewi</t>
  </si>
  <si>
    <t>Deny Revan Tri Irwanto</t>
  </si>
  <si>
    <t>Desta Kenzi Kio Difana</t>
  </si>
  <si>
    <t>Dinda Dwi Anjani</t>
  </si>
  <si>
    <t>Dinda Novita Ardiyanti</t>
  </si>
  <si>
    <t>Finza Raemawasti</t>
  </si>
  <si>
    <t>Fiorin Octavazira</t>
  </si>
  <si>
    <t>Ikhsan Ramadana Tino</t>
  </si>
  <si>
    <t>Jesisca Fitri Listianto</t>
  </si>
  <si>
    <t>Karina Alysia Putri</t>
  </si>
  <si>
    <t>Levy Januarta</t>
  </si>
  <si>
    <t>Milla Rosyidatul Aisyah</t>
  </si>
  <si>
    <t>Mohammad Nor Hakiki</t>
  </si>
  <si>
    <t>Mukhamad Firman Yoga Pratama</t>
  </si>
  <si>
    <t>Mukhamad Rizaky Saputra</t>
  </si>
  <si>
    <t>Novi Sintyasari</t>
  </si>
  <si>
    <t>Novita Putri Kirana</t>
  </si>
  <si>
    <t>Reza Aditya Pratama</t>
  </si>
  <si>
    <t>Rissa Dwi Ariyanti</t>
  </si>
  <si>
    <t>Rizal Rakhmadani</t>
  </si>
  <si>
    <t>Rizka Amaluna</t>
  </si>
  <si>
    <t>Rizky Hafied Zulkarnaen</t>
  </si>
  <si>
    <t>Sherill Naflah Jian Prastya</t>
  </si>
  <si>
    <t>Shofuhun Nayli Itqiyana</t>
  </si>
  <si>
    <t>Veranika Citra Astari</t>
  </si>
  <si>
    <t>Vika Dwi Meylani</t>
  </si>
  <si>
    <t>Vika Novalita Iswanto</t>
  </si>
  <si>
    <t>Achmad Ardi Rahayu</t>
  </si>
  <si>
    <t>Achmad Arya Al Wachid Nafi Azzam</t>
  </si>
  <si>
    <t>Aisyah Eka Nurlita</t>
  </si>
  <si>
    <t>Ajaahtum Nafsiyah</t>
  </si>
  <si>
    <t>Andini Friska Novalia</t>
  </si>
  <si>
    <t>Ardan Pradita</t>
  </si>
  <si>
    <t>Azizah Lely Ratnasari</t>
  </si>
  <si>
    <t>Azzahra Putri Huri Lianti</t>
  </si>
  <si>
    <t>Belqis Naila Rahmah</t>
  </si>
  <si>
    <t>Devan Nabil Pratama</t>
  </si>
  <si>
    <t>Dinda Saputri</t>
  </si>
  <si>
    <t>Dwi Anjani</t>
  </si>
  <si>
    <t>Ferdy Irham Ramadhan</t>
  </si>
  <si>
    <t>Firsta Berliant Ramadhani</t>
  </si>
  <si>
    <t>Fitrotul Laily Rahmadhani</t>
  </si>
  <si>
    <t>Iqbal Aiman Pratama Arifin</t>
  </si>
  <si>
    <t>Keysa Aura Fitriokta</t>
  </si>
  <si>
    <t>Kheisya Ayudya Rahma</t>
  </si>
  <si>
    <t>Miftakhusnia</t>
  </si>
  <si>
    <t>Mohammad Galih Hendhario Subekti</t>
  </si>
  <si>
    <t>Mokhamad Ardila Zakaria</t>
  </si>
  <si>
    <t>Mokhamad Damar Ramadhan</t>
  </si>
  <si>
    <t>Mona Safena Lovenita</t>
  </si>
  <si>
    <t>Muftha Dzakia Ramadhani</t>
  </si>
  <si>
    <t>Muhammad Havis Tri Prabowo</t>
  </si>
  <si>
    <t>Mukhammad Aldi Ariyanto</t>
  </si>
  <si>
    <t>Nur Hidayah</t>
  </si>
  <si>
    <t>Nur Lailatul Fitriyah</t>
  </si>
  <si>
    <t>Rizka Oktavia Yolanda</t>
  </si>
  <si>
    <t>Rizke Amalina</t>
  </si>
  <si>
    <t>Satria Hidayatulloh</t>
  </si>
  <si>
    <t>Sheyna Arindi Putri Aswin</t>
  </si>
  <si>
    <t>Shyreenita Arifin</t>
  </si>
  <si>
    <t>Zahir Auzai Rasyiddin</t>
  </si>
  <si>
    <t>Achmad Fatih Khawarizmi Musyarrof</t>
  </si>
  <si>
    <t>Ade Miki Rudi</t>
  </si>
  <si>
    <t>Ajeng Ayuningtyas</t>
  </si>
  <si>
    <t>Akmellia Tesa Marifah</t>
  </si>
  <si>
    <t>Andrea Verorecia Vinara</t>
  </si>
  <si>
    <t>Angelika Regina Tri Priyanto</t>
  </si>
  <si>
    <t>Arga Maulana Saputra</t>
  </si>
  <si>
    <t>Arya Bima Saputra</t>
  </si>
  <si>
    <t>Cahya Imelda</t>
  </si>
  <si>
    <t>Dwi Pangestu Anggaini</t>
  </si>
  <si>
    <t>Dwi Prasetyo</t>
  </si>
  <si>
    <t>Eka Rahmadani</t>
  </si>
  <si>
    <t>Eka Yuni Alifia</t>
  </si>
  <si>
    <t>Florin Zahfa Aqidah</t>
  </si>
  <si>
    <t>Freshya Aqila Faradita</t>
  </si>
  <si>
    <t>Indrasta Danurwenda</t>
  </si>
  <si>
    <t>Junior Riski Gunawan</t>
  </si>
  <si>
    <t>Karolina Koibur</t>
  </si>
  <si>
    <t>Keysa Novita Saputri</t>
  </si>
  <si>
    <t>Kezia Felotea Pambudi</t>
  </si>
  <si>
    <t>Muhammad Akhyar Fadhila Setiyadi</t>
  </si>
  <si>
    <t>Muhammad Alif Nur Faqih Hidayatulloh</t>
  </si>
  <si>
    <t>Mutiara Dwi Aprilia</t>
  </si>
  <si>
    <t>Nabila Eka Sintia Putri</t>
  </si>
  <si>
    <t>Nafidatu Sa'diah</t>
  </si>
  <si>
    <t>Nur Wahyunika Anggraini</t>
  </si>
  <si>
    <t>Rulli Mufidatul Ilmi</t>
  </si>
  <si>
    <t>Savana Eka Andriyanti</t>
  </si>
  <si>
    <t>Septiawan Faiz Ramadhan</t>
  </si>
  <si>
    <t>Silvya Revaliza Nadya Putri</t>
  </si>
  <si>
    <t>Syayid Usman Hidayatullah</t>
  </si>
  <si>
    <t>Wening Antonia Wardani</t>
  </si>
  <si>
    <t>Willy Aprilia Bibella</t>
  </si>
  <si>
    <t>Yoda Alan Naradika</t>
  </si>
  <si>
    <t>Adieb Arya Jauhari</t>
  </si>
  <si>
    <t>Aditiya Waliyudin</t>
  </si>
  <si>
    <t>Alfiyah Ulfah</t>
  </si>
  <si>
    <t>Alicia Keysa Erianty</t>
  </si>
  <si>
    <t>Anggun Sulistyo Rahmawati</t>
  </si>
  <si>
    <t>Arga Dinata Dwi Saputra</t>
  </si>
  <si>
    <t>Azriel Apta Putra Wahyhuda</t>
  </si>
  <si>
    <t>Bagus Fatwa Gumelar</t>
  </si>
  <si>
    <t>Cherly Agustin</t>
  </si>
  <si>
    <t>Chery Sepkhia Rahmadani</t>
  </si>
  <si>
    <t>Ega Rifly Nugraha Setyawan</t>
  </si>
  <si>
    <t>Ellena Atisha Febyana</t>
  </si>
  <si>
    <t>Erfina Nanda Elista</t>
  </si>
  <si>
    <t>Ezar Benzema Imawan</t>
  </si>
  <si>
    <t>Grezza Aula Wahyu Susilo</t>
  </si>
  <si>
    <t>Hanifatun Nimah</t>
  </si>
  <si>
    <t>Imelda Saputri</t>
  </si>
  <si>
    <t>Kheisya Elkhaviola Mahandika</t>
  </si>
  <si>
    <t>Michael Geraldo Wisnutama</t>
  </si>
  <si>
    <t>Mochamad Reza Allian</t>
  </si>
  <si>
    <t>Muhammad Aric Prasetyo</t>
  </si>
  <si>
    <t>Najla Salsabila Nugrahani</t>
  </si>
  <si>
    <t>Natasya Pramudia Sihombing</t>
  </si>
  <si>
    <t>Pio Alief Al Fathar</t>
  </si>
  <si>
    <t>Putri Mita Anggreani</t>
  </si>
  <si>
    <t>Raffi Ahmad Adi Prasetya</t>
  </si>
  <si>
    <t>Raka Adi Pratama</t>
  </si>
  <si>
    <t>Saiere Vania Sybil</t>
  </si>
  <si>
    <t>Salsa Nuzul Lidhikri</t>
  </si>
  <si>
    <t>Siti Wulan Maghfiroh</t>
  </si>
  <si>
    <t>Siti Wulandhari</t>
  </si>
  <si>
    <t>Umar Faroug</t>
  </si>
  <si>
    <t>Viska Meyla Putri</t>
  </si>
  <si>
    <t>Yasmin Adisti Astarina</t>
  </si>
  <si>
    <t>Yemima Imanuel Kristin</t>
  </si>
  <si>
    <t>Yossi Olivia Suprapto</t>
  </si>
  <si>
    <t>Adnan Hafiz Syahputra</t>
  </si>
  <si>
    <t>Ahmad Cheppy Ardiansyah</t>
  </si>
  <si>
    <t>Aliesya Rara Khodija</t>
  </si>
  <si>
    <t>Alifiyah Indrimulyani</t>
  </si>
  <si>
    <t>Arafnadina</t>
  </si>
  <si>
    <t>Bagus Wahyu Ono</t>
  </si>
  <si>
    <t>Cheysa Viola Rava Azahra</t>
  </si>
  <si>
    <t>Cicilia Mega Ayu Putri Sayid</t>
  </si>
  <si>
    <t>Erica Nurul Maghfiroh</t>
  </si>
  <si>
    <t>Eva Arividianti</t>
  </si>
  <si>
    <t>Fahmi Ilhami Arifin</t>
  </si>
  <si>
    <t>Fahreza Isnanda Saputra</t>
  </si>
  <si>
    <t>Hany Dwi Kurnia</t>
  </si>
  <si>
    <t>Harum Millah Izzati Putri</t>
  </si>
  <si>
    <t>Kiranya Qurota Ayunin</t>
  </si>
  <si>
    <t>Martalita</t>
  </si>
  <si>
    <t>Moch Abi Nashoikhul Afandi</t>
  </si>
  <si>
    <t>Moch. Affan Ansyari Arifin</t>
  </si>
  <si>
    <t>Muhammad Ilham Maulana</t>
  </si>
  <si>
    <t>Muhammad Maulana Firmansyah</t>
  </si>
  <si>
    <t>Nastiti Ayu Candra Kirana</t>
  </si>
  <si>
    <t>Natasya Febriyanti</t>
  </si>
  <si>
    <t>Putri Safira Naurin Qolbi</t>
  </si>
  <si>
    <t>Qisthina Balqis Rahmillah</t>
  </si>
  <si>
    <t>Raka Alfa Rizky</t>
  </si>
  <si>
    <t>Randis Bagas Setiawan</t>
  </si>
  <si>
    <t>Rasya Dwi Juliansyah</t>
  </si>
  <si>
    <t>Reina Diva Davina</t>
  </si>
  <si>
    <t>Sandi Aura Maharani</t>
  </si>
  <si>
    <t>Sofia Maharani</t>
  </si>
  <si>
    <t>Stefani Nindy Elisa</t>
  </si>
  <si>
    <t>Vazza Lingga Zhonata</t>
  </si>
  <si>
    <t>Vinno Zoellyan Hariyanto</t>
  </si>
  <si>
    <t>Yohana Aprilita Putri</t>
  </si>
  <si>
    <t>Yolan Kholifatul Auliya</t>
  </si>
  <si>
    <t>Ahmad Efan Afandi</t>
  </si>
  <si>
    <t>Ahmad Fanani</t>
  </si>
  <si>
    <t>Alika Olivia</t>
  </si>
  <si>
    <t>Almam Nuniatut Tazkia</t>
  </si>
  <si>
    <t>Annisa Ramadhani</t>
  </si>
  <si>
    <t>Ardeliya Nur Fitriyani Asolikhatin</t>
  </si>
  <si>
    <t>Artalita Maulidya Jane</t>
  </si>
  <si>
    <t>Bagus Tryrahmadi</t>
  </si>
  <si>
    <t>Bayu Prakoso</t>
  </si>
  <si>
    <t>Bintang Marcello Putra Marfa</t>
  </si>
  <si>
    <t>Cindy Dwi Aulia</t>
  </si>
  <si>
    <t>Citra Cantika Alia</t>
  </si>
  <si>
    <t>Fadhila Amanda Syakira Purwanto</t>
  </si>
  <si>
    <t>Fanesya Kiki Prawita</t>
  </si>
  <si>
    <t>Farehan Lutfi Herdiansyah</t>
  </si>
  <si>
    <t>Farel Ardian Farizky</t>
  </si>
  <si>
    <t>Imnatus Sholikhah Ramadhani</t>
  </si>
  <si>
    <t>Islahhiyatul Syanina</t>
  </si>
  <si>
    <t>Luluk Cahvane Ratih</t>
  </si>
  <si>
    <t>M Zidan Fadli</t>
  </si>
  <si>
    <t>Mochamad Adibatul Zakirin</t>
  </si>
  <si>
    <t>Muhammad Nuril Ardhan</t>
  </si>
  <si>
    <t>Naurun Navisya Azzahra</t>
  </si>
  <si>
    <t>Pradifta Ananda Putri</t>
  </si>
  <si>
    <t>Puguh Dwi Ariyanto</t>
  </si>
  <si>
    <t>Rangga Nur Yuniar</t>
  </si>
  <si>
    <t>Rara Cempaka Putri</t>
  </si>
  <si>
    <t>Rila Destavia Sholata</t>
  </si>
  <si>
    <t>Sabrina Aisyah Aqilah</t>
  </si>
  <si>
    <t>Sela Aprilia Selvina</t>
  </si>
  <si>
    <t>Sila Ayu Anjani</t>
  </si>
  <si>
    <t>Suci Zuliasari</t>
  </si>
  <si>
    <t>Syabila Rizkya Dewi</t>
  </si>
  <si>
    <t>Virnando Bagas Pratama</t>
  </si>
  <si>
    <t>Yusnia Fiagustin</t>
  </si>
  <si>
    <t>Ahmad Heri Susanto</t>
  </si>
  <si>
    <t>Ahmad Nauval Muzakki</t>
  </si>
  <si>
    <t>Alvira Isnani</t>
  </si>
  <si>
    <t>Alvita Adiyati Felicia</t>
  </si>
  <si>
    <t>Ananda Andika Pratama</t>
  </si>
  <si>
    <t>Asmaul Khusnah</t>
  </si>
  <si>
    <t>Asyla Nayla Alifah Fitriani</t>
  </si>
  <si>
    <t>Cello Deby Ibrahim</t>
  </si>
  <si>
    <t>Charles Early Saputra</t>
  </si>
  <si>
    <t>Deffinza Ceshar Anjani</t>
  </si>
  <si>
    <t>Dewi Khofifatul Mufidah</t>
  </si>
  <si>
    <t>Dhymar Attala Zacharia</t>
  </si>
  <si>
    <t>Farel Dwi Saputra</t>
  </si>
  <si>
    <t>Farisa Kamila Dina</t>
  </si>
  <si>
    <t>Fawwaz Bahiyu Syaiban</t>
  </si>
  <si>
    <t>Febry Rizqi Alfaruq</t>
  </si>
  <si>
    <t>Imro Atus Solikah</t>
  </si>
  <si>
    <t>Indah Dwi Cahyani</t>
  </si>
  <si>
    <t>Laura Mufidah</t>
  </si>
  <si>
    <t>Marsya Putri Ariani</t>
  </si>
  <si>
    <t>Mochamad Yuda Ferdianto</t>
  </si>
  <si>
    <t>Mochammad Nouval Ari Syaifuddin</t>
  </si>
  <si>
    <t>Mochammad Yusuf Efandi</t>
  </si>
  <si>
    <t>Muhammad Imam Afrizal</t>
  </si>
  <si>
    <t>Nayla Anggun Syahputri</t>
  </si>
  <si>
    <t>Naysilla Rasyfa Prikhatin</t>
  </si>
  <si>
    <t>Ratih Ungy Olivia</t>
  </si>
  <si>
    <t>Renanda Rizky Setiawan</t>
  </si>
  <si>
    <t>Sava Zaneta</t>
  </si>
  <si>
    <t>Sela Septina Dwi Safira</t>
  </si>
  <si>
    <t>Selli Agustin Velia Missel</t>
  </si>
  <si>
    <t>Syifa Nur Anggraini</t>
  </si>
  <si>
    <t>Talita Amanda Rosit</t>
  </si>
  <si>
    <t>Yoga Aditia Eko Pradana</t>
  </si>
  <si>
    <t>Yuwanda Kristia Sari</t>
  </si>
  <si>
    <t>Zahra Nurjanah</t>
  </si>
  <si>
    <t>Adelia Septianti Siswanto</t>
  </si>
  <si>
    <t>Adinda Elyfiana</t>
  </si>
  <si>
    <t>Ahmad Rehan Aditya</t>
  </si>
  <si>
    <t>Aldy Candra Pratama</t>
  </si>
  <si>
    <t>Alysia Anandita Azmi</t>
  </si>
  <si>
    <t>Alysia Dwi Syaputri</t>
  </si>
  <si>
    <t>Atika Dhea Tri Lestari</t>
  </si>
  <si>
    <t>Atikah Nurul Izzati</t>
  </si>
  <si>
    <t>Damar Ageng Dwi Wicaksono</t>
  </si>
  <si>
    <t>Damar Rana Saputra</t>
  </si>
  <si>
    <t>Dewi Ria Indah Safitri</t>
  </si>
  <si>
    <t>Dherby Maulita</t>
  </si>
  <si>
    <t>Diana Savira</t>
  </si>
  <si>
    <t>Febrian Dafika Putra</t>
  </si>
  <si>
    <t>Feby Ilona Kristanto</t>
  </si>
  <si>
    <t>Felhisya Elshanda Inka</t>
  </si>
  <si>
    <t>Izam Slamet Putra Pratama</t>
  </si>
  <si>
    <t>Mega Squalene</t>
  </si>
  <si>
    <t>Mochammad Rachmatulloh Iman</t>
  </si>
  <si>
    <t>Muhammad Rama Pradita</t>
  </si>
  <si>
    <t>Muhammad Rassyah Yulianto</t>
  </si>
  <si>
    <t>Muhammad Rendy Apriliano</t>
  </si>
  <si>
    <t>Nazwa Pinasti Hariono</t>
  </si>
  <si>
    <t>Nesa Nuraini</t>
  </si>
  <si>
    <t>Rachel Cantika</t>
  </si>
  <si>
    <t>Rena Setya Asmara</t>
  </si>
  <si>
    <t>Reno Satria Pratama</t>
  </si>
  <si>
    <t>Revan Fahmi Hardika</t>
  </si>
  <si>
    <t>Revisca Alexia Sugiarto</t>
  </si>
  <si>
    <t>Risky Anastasya Putri</t>
  </si>
  <si>
    <t>Serly Putri Purwadianti</t>
  </si>
  <si>
    <t>Sharifa Nuraini</t>
  </si>
  <si>
    <t>Talitha Faiza Almaira Fenatrya Prihanthony</t>
  </si>
  <si>
    <t>Vaila Safa Audina</t>
  </si>
  <si>
    <t>Zahra Riftiyani</t>
  </si>
  <si>
    <t>Adinda Nurul Azdkiya</t>
  </si>
  <si>
    <t>Ahslih Syanana</t>
  </si>
  <si>
    <t>Amelya Zahra</t>
  </si>
  <si>
    <t>Amira Firdausi</t>
  </si>
  <si>
    <t>Andika Prabu Kusumo</t>
  </si>
  <si>
    <t>Aura Rochma Prastiwi</t>
  </si>
  <si>
    <t>Aurellya Edelweiss</t>
  </si>
  <si>
    <t>Darren Muhammad Syahreza Putra Wibowo</t>
  </si>
  <si>
    <t>Dedi Kurniawan</t>
  </si>
  <si>
    <t>Dian Rosalina</t>
  </si>
  <si>
    <t>Fifi Wuliani</t>
  </si>
  <si>
    <t>Finsa Aurelya Agustina</t>
  </si>
  <si>
    <t>Helxi Dwi Herlinda</t>
  </si>
  <si>
    <t>Jecika Anatasyah Mardhany</t>
  </si>
  <si>
    <t>Jesica Wulandari</t>
  </si>
  <si>
    <t>Jesika Efaluna</t>
  </si>
  <si>
    <t>Lusia Nafisah Ummu Hani</t>
  </si>
  <si>
    <t>Meisya Putri Ariani</t>
  </si>
  <si>
    <t>Melati Martdotilah</t>
  </si>
  <si>
    <t>Melysa Nur Wahyuni</t>
  </si>
  <si>
    <t>Moh Rafa Dima Lesmana</t>
  </si>
  <si>
    <t>Moh Rafi Dima Lesmana</t>
  </si>
  <si>
    <t>Muhammad Pasha Satria Adji Pratama</t>
  </si>
  <si>
    <t>Muhammad Veri Andrian</t>
  </si>
  <si>
    <t>Nazwa Auly Listivania</t>
  </si>
  <si>
    <t>Noveria Christa Angelina</t>
  </si>
  <si>
    <t>Revanoza Youssie Revaldy Al Farizy</t>
  </si>
  <si>
    <t>Shela Ameliana Putri</t>
  </si>
  <si>
    <t>Shella Putry Valentin</t>
  </si>
  <si>
    <t>Valeria Wahyu Febianti</t>
  </si>
  <si>
    <t>Vanesza Rindah Amellia</t>
  </si>
  <si>
    <t>Zaskya Aira Natasya</t>
  </si>
  <si>
    <t>Zulfa Dwi Yasmita</t>
  </si>
  <si>
    <t>Ervina Dwi Kurniawati, S.Pd.</t>
  </si>
  <si>
    <t>A. Ilman Syauqi, S.Psi.</t>
  </si>
  <si>
    <t>Anita Liyaa, S.Pd.</t>
  </si>
  <si>
    <t>Indah Larasati, S.Pd.</t>
  </si>
  <si>
    <t>Sulis Dwi Prasetyo, S.Pd.</t>
  </si>
  <si>
    <t>Gunadi, S.Pd.</t>
  </si>
  <si>
    <t>0088865337</t>
  </si>
  <si>
    <t>Anggun Anggrevina</t>
  </si>
  <si>
    <t>0072882804</t>
  </si>
  <si>
    <t>Azzahra Kayla Safira</t>
  </si>
  <si>
    <t>0073822698</t>
  </si>
  <si>
    <t>Berlian Putri Achmad</t>
  </si>
  <si>
    <t>0083669530</t>
  </si>
  <si>
    <t>Krhesna Yuda Pratama</t>
  </si>
  <si>
    <t>0077757924</t>
  </si>
  <si>
    <t>M. Azriel Zidhan</t>
  </si>
  <si>
    <t>0099029358</t>
  </si>
  <si>
    <t>Mifta Rosmalia Cahyani</t>
  </si>
  <si>
    <t>0074123440</t>
  </si>
  <si>
    <t>Nadhifatul Hidayah</t>
  </si>
  <si>
    <t>Siti Dwi Chasanah, S.Pd.</t>
  </si>
  <si>
    <t>0086082554</t>
  </si>
  <si>
    <t>Dinda Nurul Aini</t>
  </si>
  <si>
    <t>0072522199</t>
  </si>
  <si>
    <t>Diva Deswita</t>
  </si>
  <si>
    <t>0089420013</t>
  </si>
  <si>
    <t>Ines Tita Aprilia</t>
  </si>
  <si>
    <t>0088058778</t>
  </si>
  <si>
    <t>Israfathun Nafiah</t>
  </si>
  <si>
    <t>M. Ferdiansyah Al Khazalin</t>
  </si>
  <si>
    <t>0083677466</t>
  </si>
  <si>
    <t>Muhammad Yanuar Alwi</t>
  </si>
  <si>
    <t>0088842822</t>
  </si>
  <si>
    <t>Niken Zarotu Sita</t>
  </si>
  <si>
    <t>0081435467</t>
  </si>
  <si>
    <t>Silvia Dwi Rahmawati</t>
  </si>
  <si>
    <t>0076447054</t>
  </si>
  <si>
    <t>Vina Dwi Eriyanti</t>
  </si>
  <si>
    <t>0083915471</t>
  </si>
  <si>
    <t>Vina Ilmy Yanti</t>
  </si>
  <si>
    <t>Isnaeni Khusnia Asmi, S.Pd.</t>
  </si>
  <si>
    <t>Akhmad Tri Arifin, S.Pd.</t>
  </si>
  <si>
    <t>0075172468</t>
  </si>
  <si>
    <t>Aliakhbar Mahesya Sura</t>
  </si>
  <si>
    <t>0082810735</t>
  </si>
  <si>
    <t>Alkhakim Maulana</t>
  </si>
  <si>
    <t>0084735140</t>
  </si>
  <si>
    <t>Andrean Massrie Putra</t>
  </si>
  <si>
    <t>Ghumaisya Al Farisi</t>
  </si>
  <si>
    <t>0087807821</t>
  </si>
  <si>
    <t>Nadine Fatimatuz Zahra</t>
  </si>
  <si>
    <t>0075090555</t>
  </si>
  <si>
    <t>Septa Ivancha</t>
  </si>
  <si>
    <t>0075292550</t>
  </si>
  <si>
    <t>Yostio Alamsyah</t>
  </si>
  <si>
    <t>0087324019</t>
  </si>
  <si>
    <t>Adi Prasetyo Permadi</t>
  </si>
  <si>
    <t>0087430281</t>
  </si>
  <si>
    <t>Ahmad Hamdi Rohman</t>
  </si>
  <si>
    <t>0073747138</t>
  </si>
  <si>
    <t>Dzahroh Nur Fitri</t>
  </si>
  <si>
    <t>0078292147</t>
  </si>
  <si>
    <t>Jelita Cahya Fadila</t>
  </si>
  <si>
    <t>0078887432</t>
  </si>
  <si>
    <t>Lailatul Nabilah</t>
  </si>
  <si>
    <t>0079538802</t>
  </si>
  <si>
    <t>Rasya Andika Pratama</t>
  </si>
  <si>
    <t>0072934771</t>
  </si>
  <si>
    <t>Savira Tasfiah</t>
  </si>
  <si>
    <t>0084479115</t>
  </si>
  <si>
    <t>Yesi Aprilia</t>
  </si>
  <si>
    <t>Sentot S, S.Pd., M.M.Pd.</t>
  </si>
  <si>
    <t>Erfa Rahmawati, S.S.</t>
  </si>
  <si>
    <t>Vira Sholihatin Nisaa', S.Pd.</t>
  </si>
  <si>
    <t>0084341583</t>
  </si>
  <si>
    <t>Adamnoer Zukhruf Budi Al Amin</t>
  </si>
  <si>
    <t>0075928889</t>
  </si>
  <si>
    <t>Anandhita Syafira</t>
  </si>
  <si>
    <t>0081916669</t>
  </si>
  <si>
    <t>Febriana Putri</t>
  </si>
  <si>
    <t>0073862446</t>
  </si>
  <si>
    <t>Floja Gama Fitrasyah</t>
  </si>
  <si>
    <t>0064304288</t>
  </si>
  <si>
    <t>Ibnu Risky Putra Ramadhan</t>
  </si>
  <si>
    <t>0086661392</t>
  </si>
  <si>
    <t>Indah Masyita</t>
  </si>
  <si>
    <t>0083651198</t>
  </si>
  <si>
    <t>Kalila Zahrotul Qolbiyah</t>
  </si>
  <si>
    <t>0087839978</t>
  </si>
  <si>
    <t>Keyla Yuan Fernanda</t>
  </si>
  <si>
    <t>0072881111</t>
  </si>
  <si>
    <t>Meisya Elda Aurelita</t>
  </si>
  <si>
    <t>0072947193</t>
  </si>
  <si>
    <t>Meysya Sekar Putri Abriliya</t>
  </si>
  <si>
    <t>0088894511</t>
  </si>
  <si>
    <t>Mohammad Eza Al Rasyid</t>
  </si>
  <si>
    <t>0085344447</t>
  </si>
  <si>
    <t>Risma Amanda Septia Rahmadani</t>
  </si>
  <si>
    <t>0071558264</t>
  </si>
  <si>
    <t>Varrell Agi Raisa</t>
  </si>
  <si>
    <t>Didik Siswanto, S.Pd., M.M.</t>
  </si>
  <si>
    <t>0075757881</t>
  </si>
  <si>
    <t>Ahmad Azis Saputra</t>
  </si>
  <si>
    <t>0075662562</t>
  </si>
  <si>
    <t>Farel Eka Saputra</t>
  </si>
  <si>
    <t>0087608723</t>
  </si>
  <si>
    <t>Kinanty Puspa Adisyira Alim</t>
  </si>
  <si>
    <t>0081288730</t>
  </si>
  <si>
    <t>Reynaldo Rifqi Yanuar</t>
  </si>
  <si>
    <t>Prananda Nur Fauzi, S.Pd.</t>
  </si>
  <si>
    <t>0089886817</t>
  </si>
  <si>
    <t>Alicia Cahaya Maulidiyah</t>
  </si>
  <si>
    <t>0071789662</t>
  </si>
  <si>
    <t>Cindy Sukma Ayu</t>
  </si>
  <si>
    <t>0082988332</t>
  </si>
  <si>
    <t>Dinda Octavia Syahrani</t>
  </si>
  <si>
    <t>0071592770</t>
  </si>
  <si>
    <t>Hellen Bunga Lestari</t>
  </si>
  <si>
    <t>0086129531</t>
  </si>
  <si>
    <t>Muhamad Ardiansyah</t>
  </si>
  <si>
    <t>0079377360</t>
  </si>
  <si>
    <t>Muhammad Riyan Efendi</t>
  </si>
  <si>
    <t>0073153503</t>
  </si>
  <si>
    <t>Rakhmat Bagus Bakhtiar</t>
  </si>
  <si>
    <t>0087223707</t>
  </si>
  <si>
    <t>Syalsabila Eka Miranti</t>
  </si>
  <si>
    <t>per 7-10-2024</t>
  </si>
  <si>
    <t>mengundurkan diri atas permintaan orang tua</t>
  </si>
  <si>
    <t>MUTASI per 7 nop 2023</t>
  </si>
  <si>
    <t>Daffindra Achmad Dahlan</t>
  </si>
  <si>
    <t>Nadya Almira Maksum</t>
  </si>
  <si>
    <t>0074486455</t>
  </si>
  <si>
    <t>Mengundurkan diri per 10 februari 2025</t>
  </si>
  <si>
    <t>INDUK AWAL 9347</t>
  </si>
  <si>
    <t>: XII.1</t>
  </si>
  <si>
    <t>: XII.2</t>
  </si>
  <si>
    <t>: XII.3</t>
  </si>
  <si>
    <t>: XII.4</t>
  </si>
  <si>
    <t>: XII.5</t>
  </si>
  <si>
    <t>: XII.6</t>
  </si>
  <si>
    <t>: XII.7</t>
  </si>
  <si>
    <t>: XII.8</t>
  </si>
  <si>
    <t>: XII.9</t>
  </si>
  <si>
    <t>XII.1</t>
  </si>
  <si>
    <t>XII.2</t>
  </si>
  <si>
    <t>XII.3</t>
  </si>
  <si>
    <t>XII.4</t>
  </si>
  <si>
    <t>XII.5</t>
  </si>
  <si>
    <t>XII.6</t>
  </si>
  <si>
    <t>XII.7</t>
  </si>
  <si>
    <t>XII.8</t>
  </si>
  <si>
    <t>XII.9</t>
  </si>
  <si>
    <t>BUKU KLAPER TAHUN PELAJARAN 2025-2026</t>
  </si>
  <si>
    <t>mutasi ke SMA PGRI per 30 Juni 2025</t>
  </si>
  <si>
    <t>Suska Kusuma Novita P., S.Pd.</t>
  </si>
  <si>
    <t>Satiani, S.Pd</t>
  </si>
  <si>
    <t>Heni Cantika Firda S.</t>
  </si>
  <si>
    <t>Mutasi dari SMAN 1 Sangatta Selatan</t>
  </si>
  <si>
    <t>Yenny Hanany, S.Pd</t>
  </si>
  <si>
    <t>Mutasi dari MAN 3 Palembang</t>
  </si>
  <si>
    <t>Suci Lestari</t>
  </si>
  <si>
    <t>Zakia Nur Qomariya, S.Pd.</t>
  </si>
  <si>
    <t>Nashirotun Nisak, S.Si.</t>
  </si>
  <si>
    <t>Istiadatul Mufidah, S.Pd.</t>
  </si>
  <si>
    <t>A. 'Ilman Syauqi, S.Psi.</t>
  </si>
  <si>
    <t>Winda Rizky Nur Lutfiana, S.Pd.</t>
  </si>
  <si>
    <t>Gunadi,S.Pd.</t>
  </si>
  <si>
    <t>Fatihul Huda, S.Pd.</t>
  </si>
  <si>
    <t>Alfano Asbath Dava M.</t>
  </si>
  <si>
    <t>Mutasi dari SMAN 1 Pacet</t>
  </si>
  <si>
    <t>Sulistyani, S.Pd.</t>
  </si>
  <si>
    <t>0094520360</t>
  </si>
  <si>
    <t>3104319370</t>
  </si>
  <si>
    <t>XI.2</t>
  </si>
  <si>
    <t>0099761027</t>
  </si>
  <si>
    <t>Ahmad Bagus Afifudin</t>
  </si>
  <si>
    <t>Alvino Ardiansyah</t>
  </si>
  <si>
    <t>Angelina Ramada Kasi</t>
  </si>
  <si>
    <t>Angeliq Tria Winarti</t>
  </si>
  <si>
    <t>Antika Fiyandini</t>
  </si>
  <si>
    <t>Arfian Nino Fernandes</t>
  </si>
  <si>
    <t>Arya Bima Pratama</t>
  </si>
  <si>
    <t>Eka Septyasa Rahmadana</t>
  </si>
  <si>
    <t>Erlangga Rafasha Agustino</t>
  </si>
  <si>
    <t>Fanesa Sulfia Ramadani</t>
  </si>
  <si>
    <t>Fernita Cindy Olivia</t>
  </si>
  <si>
    <t>Fitriyatul Habibah</t>
  </si>
  <si>
    <t>Gita Safarotul Baroroh</t>
  </si>
  <si>
    <t>Halimatus Sadiyah</t>
  </si>
  <si>
    <t>Illysa Mulya Ningrum</t>
  </si>
  <si>
    <t>Kaila Tasir Putri Duduga</t>
  </si>
  <si>
    <t>Keizha Fani Asyfa</t>
  </si>
  <si>
    <t>Krisna Putra Andriyana</t>
  </si>
  <si>
    <t>Laksmita Dwi Yulistia</t>
  </si>
  <si>
    <t>Muchamad Fauzan Zakaria</t>
  </si>
  <si>
    <t>Muhammad Rifqy Ardani</t>
  </si>
  <si>
    <t>Muhammad Wiridiyan Ardani</t>
  </si>
  <si>
    <t>Nazhiifah Nuur Arfianty</t>
  </si>
  <si>
    <t>Nazwah Salsabila Wahyu Haqiqi</t>
  </si>
  <si>
    <t>Nuril Latifatun Nisa</t>
  </si>
  <si>
    <t>Ozora Humam Zayyan</t>
  </si>
  <si>
    <t>Pujayanti Rosita</t>
  </si>
  <si>
    <t>Safa Khotis Zahru</t>
  </si>
  <si>
    <t>Salma Rosa Auliya</t>
  </si>
  <si>
    <t>Salsabila Putri Dama Imtiyas</t>
  </si>
  <si>
    <t>Syaiful Adha Adyprasetyo</t>
  </si>
  <si>
    <t>Trycya Galih Kinanti</t>
  </si>
  <si>
    <t>Zaskia Nur Firdaus</t>
  </si>
  <si>
    <t>Zidan Jauhar Nehru</t>
  </si>
  <si>
    <t>Ziezy Khalifatuz Zibran</t>
  </si>
  <si>
    <t>Zivara Farras Aqeela Halid</t>
  </si>
  <si>
    <t>0097760568</t>
  </si>
  <si>
    <t>0099640180</t>
  </si>
  <si>
    <t>0103617681</t>
  </si>
  <si>
    <t>0099465341</t>
  </si>
  <si>
    <t>0095287578</t>
  </si>
  <si>
    <t>0096190195</t>
  </si>
  <si>
    <t>0105597794</t>
  </si>
  <si>
    <t>0104380645</t>
  </si>
  <si>
    <t>0103261944</t>
  </si>
  <si>
    <t>0097795085</t>
  </si>
  <si>
    <t>0109236290</t>
  </si>
  <si>
    <t>0091382214</t>
  </si>
  <si>
    <t>0099269770</t>
  </si>
  <si>
    <t>0096828422</t>
  </si>
  <si>
    <t>0102555850</t>
  </si>
  <si>
    <t>0092797987</t>
  </si>
  <si>
    <t>0093129350</t>
  </si>
  <si>
    <t>0106566512</t>
  </si>
  <si>
    <t>0101888417</t>
  </si>
  <si>
    <t>0095028493</t>
  </si>
  <si>
    <t>0106910174</t>
  </si>
  <si>
    <t>0095048483</t>
  </si>
  <si>
    <t>0094623518</t>
  </si>
  <si>
    <t>0101442786</t>
  </si>
  <si>
    <t>0106393320</t>
  </si>
  <si>
    <t>0103107386</t>
  </si>
  <si>
    <t>0108133845</t>
  </si>
  <si>
    <t>0104854793</t>
  </si>
  <si>
    <t>X.1</t>
  </si>
  <si>
    <t>X.2</t>
  </si>
  <si>
    <t>X.3</t>
  </si>
  <si>
    <t>X.4</t>
  </si>
  <si>
    <t>Achmad Baihaqi Al Busthomi</t>
  </si>
  <si>
    <t>Adinda Tri Kusuma Cantik</t>
  </si>
  <si>
    <t>Alvira Khairunnisa</t>
  </si>
  <si>
    <t>Andira Yulia Rahmadani</t>
  </si>
  <si>
    <t>Ariza Syifa Sabila</t>
  </si>
  <si>
    <t>Azka Naufal Afif</t>
  </si>
  <si>
    <t>Claudia Lendies Rosela</t>
  </si>
  <si>
    <t>Danil Yuditya Pratama</t>
  </si>
  <si>
    <t>Fadil Satria Utama</t>
  </si>
  <si>
    <t>Fanezza Rasyafiro Putri Sugianto</t>
  </si>
  <si>
    <t>Farah Fameyla Nur Carrisa</t>
  </si>
  <si>
    <t>Febianka Alfarossa Ikhsan</t>
  </si>
  <si>
    <t>Imelda Niken Indah Vanesa</t>
  </si>
  <si>
    <t>Inaya Dyah Anisa</t>
  </si>
  <si>
    <t>Jessica Yoza Az Zurra</t>
  </si>
  <si>
    <t>Jihan Aprilia</t>
  </si>
  <si>
    <t>Jihan Aulia</t>
  </si>
  <si>
    <t>Kayla Fazania</t>
  </si>
  <si>
    <t>Keisya Safaatul Marwah</t>
  </si>
  <si>
    <t>Ken Alvino Wardhana</t>
  </si>
  <si>
    <t>Lyra Sofiana</t>
  </si>
  <si>
    <t>M. Adwa Hafizuddin</t>
  </si>
  <si>
    <t>Manggala Putra Satriyo</t>
  </si>
  <si>
    <t>Muhammad Akmal Arya Ramadhan</t>
  </si>
  <si>
    <t>Natasya Angelita Lutviana</t>
  </si>
  <si>
    <t>Nurlailia Risky Agustin</t>
  </si>
  <si>
    <t>Putra Candra Rifqi Alvian</t>
  </si>
  <si>
    <t>Rivyansyah Permana Putra</t>
  </si>
  <si>
    <t>Saskia Nur Fadilatul Hafidah</t>
  </si>
  <si>
    <t>Sava Nur Apriliya</t>
  </si>
  <si>
    <t>Savero Al Firdaus</t>
  </si>
  <si>
    <t>Serent Berlient Faith</t>
  </si>
  <si>
    <t>Sherin Az Zarah Putri</t>
  </si>
  <si>
    <t>Shinta Amelia</t>
  </si>
  <si>
    <t>Silvia Dewi Arini</t>
  </si>
  <si>
    <t>Sutsuga Naura Rahmadani</t>
  </si>
  <si>
    <t>0109075756</t>
  </si>
  <si>
    <t>0099207881</t>
  </si>
  <si>
    <t>0097427800</t>
  </si>
  <si>
    <t>0102579287</t>
  </si>
  <si>
    <t>0099427939</t>
  </si>
  <si>
    <t>0093309703</t>
  </si>
  <si>
    <t>0118542856</t>
  </si>
  <si>
    <t>0107392024</t>
  </si>
  <si>
    <t>0108583613</t>
  </si>
  <si>
    <t>0109693700</t>
  </si>
  <si>
    <t>0105438319</t>
  </si>
  <si>
    <t>0095155105</t>
  </si>
  <si>
    <t>0107169861</t>
  </si>
  <si>
    <t>0103850058</t>
  </si>
  <si>
    <t>0103858072</t>
  </si>
  <si>
    <t>0097722113</t>
  </si>
  <si>
    <t>0092989199</t>
  </si>
  <si>
    <t>0094194693</t>
  </si>
  <si>
    <t>0101871010</t>
  </si>
  <si>
    <t>0106672696</t>
  </si>
  <si>
    <t>0106522195</t>
  </si>
  <si>
    <t>0101400232</t>
  </si>
  <si>
    <t>0106325364</t>
  </si>
  <si>
    <t>0101315249</t>
  </si>
  <si>
    <t>0098703212</t>
  </si>
  <si>
    <t>0108348493</t>
  </si>
  <si>
    <t>0310343614</t>
  </si>
  <si>
    <t>Achmad Nazril</t>
  </si>
  <si>
    <t>0097532517</t>
  </si>
  <si>
    <t>Ainun Nur Aziza</t>
  </si>
  <si>
    <t>0098936518</t>
  </si>
  <si>
    <t>Aira Srikia Manda</t>
  </si>
  <si>
    <t>Alfiyah Maulida Khasanah</t>
  </si>
  <si>
    <t>3105536224</t>
  </si>
  <si>
    <t>Alif Alfiatus Sholikha</t>
  </si>
  <si>
    <t>0101768912</t>
  </si>
  <si>
    <t>Ananda Syifa Maulaya</t>
  </si>
  <si>
    <t>0107715820</t>
  </si>
  <si>
    <t>Auryn Savia Maulida</t>
  </si>
  <si>
    <t>0010710048</t>
  </si>
  <si>
    <t>Chasya Izzul Hanifah</t>
  </si>
  <si>
    <t>0102400042</t>
  </si>
  <si>
    <t>Chelsea Zifanya Manik</t>
  </si>
  <si>
    <t>0097446203</t>
  </si>
  <si>
    <t>Chunda Resti Oktabrelian</t>
  </si>
  <si>
    <t>0103171143</t>
  </si>
  <si>
    <t>Daniel Kristian Arna Dika Putra Anang</t>
  </si>
  <si>
    <t>Davina Melvi Faradina Aprillia</t>
  </si>
  <si>
    <t>0105196522</t>
  </si>
  <si>
    <t>Enjel Bintang Widiyawati</t>
  </si>
  <si>
    <t>0093660219</t>
  </si>
  <si>
    <t>Fajar Rizki Saputra</t>
  </si>
  <si>
    <t>0102977147</t>
  </si>
  <si>
    <t>Fauzan Dwi Satriya Utama</t>
  </si>
  <si>
    <t>Faza Ridho Abdillah</t>
  </si>
  <si>
    <t>0097191808</t>
  </si>
  <si>
    <t>Galang Dwi Arestu</t>
  </si>
  <si>
    <t>Intan Dwi Anggraini</t>
  </si>
  <si>
    <t>0105937472</t>
  </si>
  <si>
    <t>Iza Nur Khumairoh</t>
  </si>
  <si>
    <t>0108371534</t>
  </si>
  <si>
    <t>Kirania Ananda Dion</t>
  </si>
  <si>
    <t>3106086261</t>
  </si>
  <si>
    <t>Meisya Kirana Avrilia</t>
  </si>
  <si>
    <t>0091075557</t>
  </si>
  <si>
    <t>Muhammad Septian Baharudin</t>
  </si>
  <si>
    <t>3107239684</t>
  </si>
  <si>
    <t>Mukhammad Rizky Ferdiyanto</t>
  </si>
  <si>
    <t>3104896569</t>
  </si>
  <si>
    <t>Nabila Artamevia</t>
  </si>
  <si>
    <t>0102909690</t>
  </si>
  <si>
    <t>Najwa Elsa Sabrina</t>
  </si>
  <si>
    <t>0108465009</t>
  </si>
  <si>
    <t>Nur Ala Galuh Apriliana</t>
  </si>
  <si>
    <t>0098189418</t>
  </si>
  <si>
    <t>Rahmat Niko Dwikarya</t>
  </si>
  <si>
    <t>0098984021</t>
  </si>
  <si>
    <t>Roman Kibar</t>
  </si>
  <si>
    <t>0091611549</t>
  </si>
  <si>
    <t>Saskya Cahaya Ramadhanty</t>
  </si>
  <si>
    <t>Sherin Riza Wahyudi</t>
  </si>
  <si>
    <t>0091331324</t>
  </si>
  <si>
    <t>Sherly Ayu Firnanda</t>
  </si>
  <si>
    <t>0095335897</t>
  </si>
  <si>
    <t>Siti Fadilatul Zumaroh</t>
  </si>
  <si>
    <t>3108920777</t>
  </si>
  <si>
    <t>Wisang Ghaly Affriadi</t>
  </si>
  <si>
    <t>0107820870</t>
  </si>
  <si>
    <t>Yolanda Aulia Kasih</t>
  </si>
  <si>
    <t>3094732984</t>
  </si>
  <si>
    <t>Yulia Nur Hikmah</t>
  </si>
  <si>
    <t>0098041465</t>
  </si>
  <si>
    <t>Zahra Okta Sawalia</t>
  </si>
  <si>
    <t>0099132772</t>
  </si>
  <si>
    <t>Achmad Dendi Alviansyah</t>
  </si>
  <si>
    <t>0103150506</t>
  </si>
  <si>
    <t>Agso Adil Febri Yansa</t>
  </si>
  <si>
    <t>0091987779</t>
  </si>
  <si>
    <t>Anggun Maulita Ulfiana</t>
  </si>
  <si>
    <t>0101440215</t>
  </si>
  <si>
    <t>Aprillia Ratna Windy Alea</t>
  </si>
  <si>
    <t>0093874642</t>
  </si>
  <si>
    <t>Asmaul Khusna</t>
  </si>
  <si>
    <t>0106476530</t>
  </si>
  <si>
    <t>Bilqis Julasfi Warraihanty</t>
  </si>
  <si>
    <t>0109523926</t>
  </si>
  <si>
    <t>Cahya Wilda Syaputri</t>
  </si>
  <si>
    <t>3097836375</t>
  </si>
  <si>
    <t>Calista Marcella Mardiyanto</t>
  </si>
  <si>
    <t>3092851851</t>
  </si>
  <si>
    <t>Carissa Arienda Taufiq</t>
  </si>
  <si>
    <t>0108601016</t>
  </si>
  <si>
    <t>Chelsea Cantika Syanin Hidayat</t>
  </si>
  <si>
    <t>Dewi Nayla Rizkia</t>
  </si>
  <si>
    <t>0092196756</t>
  </si>
  <si>
    <t>Floriant Bintang Yudhistira</t>
  </si>
  <si>
    <t>0103150742</t>
  </si>
  <si>
    <t>Galih Ferdiansyah</t>
  </si>
  <si>
    <t>0104977523</t>
  </si>
  <si>
    <t>Heni Lidia Fitri</t>
  </si>
  <si>
    <t>0103934679</t>
  </si>
  <si>
    <t>Ilmira Abelia Nisa</t>
  </si>
  <si>
    <t>3106869869</t>
  </si>
  <si>
    <t>Isnainia Nurani Putri</t>
  </si>
  <si>
    <t>0095883246</t>
  </si>
  <si>
    <t>Lintang Saputra</t>
  </si>
  <si>
    <t>3092114783</t>
  </si>
  <si>
    <t>Lutfiana Lailatul Sholikhah</t>
  </si>
  <si>
    <t>0095592832</t>
  </si>
  <si>
    <t>Moh Faiz Fajarudin</t>
  </si>
  <si>
    <t>0096925465</t>
  </si>
  <si>
    <t>Mohammad Farhan Atha</t>
  </si>
  <si>
    <t>0106092176</t>
  </si>
  <si>
    <t>Muhamad Abiyakhsya Bintang Bumi</t>
  </si>
  <si>
    <t>0095113526</t>
  </si>
  <si>
    <t>Muhammad Andika Kurniawan</t>
  </si>
  <si>
    <t>Muhammad Andre Agustian Nizar</t>
  </si>
  <si>
    <t>0106583492</t>
  </si>
  <si>
    <t>Nabila Oktavia Savira</t>
  </si>
  <si>
    <t>0105619726</t>
  </si>
  <si>
    <t>Nafisah Durrotun Nisak Putri Kusuma</t>
  </si>
  <si>
    <t>0096673037</t>
  </si>
  <si>
    <t>Nazwa Aurellia</t>
  </si>
  <si>
    <t>3090925431</t>
  </si>
  <si>
    <t>Nisa'ul Mufida Azzahra</t>
  </si>
  <si>
    <t>0105047981</t>
  </si>
  <si>
    <t>Novalina Putrianto</t>
  </si>
  <si>
    <t>0092800566</t>
  </si>
  <si>
    <t>Nur Hidayah Qumairoh</t>
  </si>
  <si>
    <t>3109405115</t>
  </si>
  <si>
    <t>Rana Zahwa Aqilla</t>
  </si>
  <si>
    <t>Rehan Aditya Putra Pratama</t>
  </si>
  <si>
    <t>0097252492</t>
  </si>
  <si>
    <t>Sabilqis Zahra Alsava</t>
  </si>
  <si>
    <t>0097270661</t>
  </si>
  <si>
    <t>Syavarani Khoirun Nisak</t>
  </si>
  <si>
    <t>0099549913</t>
  </si>
  <si>
    <t>Yoel Dwi Prasetyo Anggoro Wibowo</t>
  </si>
  <si>
    <t>0101704770</t>
  </si>
  <si>
    <t>Yovie Satria Pamungkas</t>
  </si>
  <si>
    <t>Zaneta Queen Nevandyn</t>
  </si>
  <si>
    <t>0099209698</t>
  </si>
  <si>
    <t>Ainulyaqin Bayu Abadi</t>
  </si>
  <si>
    <t>3097717899</t>
  </si>
  <si>
    <t>Amirun Najib Al Zam Zami</t>
  </si>
  <si>
    <t>0091026397</t>
  </si>
  <si>
    <t>Annisaul Fitri Nurfaiza</t>
  </si>
  <si>
    <t>0094067955</t>
  </si>
  <si>
    <t>Athena Putri Ramadhani</t>
  </si>
  <si>
    <t>0099862366</t>
  </si>
  <si>
    <t>Bambang Sanulura</t>
  </si>
  <si>
    <t>0108443483</t>
  </si>
  <si>
    <t>Bevi Marchelyna Petricya</t>
  </si>
  <si>
    <t>0106321249</t>
  </si>
  <si>
    <t>Delila Maulidiya</t>
  </si>
  <si>
    <t>0064505905</t>
  </si>
  <si>
    <t>Denisa Nur Laili</t>
  </si>
  <si>
    <t>0103541785</t>
  </si>
  <si>
    <t>Difa Cahyani Putri</t>
  </si>
  <si>
    <t>0097383126</t>
  </si>
  <si>
    <t>Eka Firma Ningtyas</t>
  </si>
  <si>
    <t>0104365747</t>
  </si>
  <si>
    <t>Farah Febriyanti Jauharoh</t>
  </si>
  <si>
    <t>0104633845</t>
  </si>
  <si>
    <t>Gisel Misda Nurcahyani</t>
  </si>
  <si>
    <t>0101738405</t>
  </si>
  <si>
    <t>Hardianto Wijaya Alfian Syah</t>
  </si>
  <si>
    <t>0102270805</t>
  </si>
  <si>
    <t>I Lovy Nadeliora Jelita Putri Amedia</t>
  </si>
  <si>
    <t>0105251403</t>
  </si>
  <si>
    <t>Ima Wahyuningtyas Sunario</t>
  </si>
  <si>
    <t>3108004833</t>
  </si>
  <si>
    <t>Khoirul Umam</t>
  </si>
  <si>
    <t>0099973923</t>
  </si>
  <si>
    <t>Lilyana Wati Abidin</t>
  </si>
  <si>
    <t>0095354300</t>
  </si>
  <si>
    <t>Maretta Yulia Nur Zahirah</t>
  </si>
  <si>
    <t>3092554558</t>
  </si>
  <si>
    <t>Mevita Salwa Oktafina</t>
  </si>
  <si>
    <t>3109814179</t>
  </si>
  <si>
    <t>Mifthakul Jannah</t>
  </si>
  <si>
    <t>0089093709</t>
  </si>
  <si>
    <t>Mohamad Adhifa Khurniawan</t>
  </si>
  <si>
    <t>0094620034</t>
  </si>
  <si>
    <t>Muhamad Saiful Rohman</t>
  </si>
  <si>
    <t>0094663363</t>
  </si>
  <si>
    <t>Muhammad Haviz</t>
  </si>
  <si>
    <t>0092129130</t>
  </si>
  <si>
    <t>Muhammad Jagad Samudra Rizqiawan</t>
  </si>
  <si>
    <t>3100381273</t>
  </si>
  <si>
    <t>Muhammad Lutfi Fadly Muhid</t>
  </si>
  <si>
    <t>Nadia Hikmalia Azzahra</t>
  </si>
  <si>
    <t>0094760257</t>
  </si>
  <si>
    <t>Nur Aulia Ramadhani</t>
  </si>
  <si>
    <t>3103073319</t>
  </si>
  <si>
    <t>Nur Nayla Sholihah</t>
  </si>
  <si>
    <t>0097963480</t>
  </si>
  <si>
    <t>Princess Rulin Anggunesia</t>
  </si>
  <si>
    <t>0094127207</t>
  </si>
  <si>
    <t>Radexa Hilal Ardhany</t>
  </si>
  <si>
    <t>0117476714</t>
  </si>
  <si>
    <t>Rahmania Citra Aditya Pasha</t>
  </si>
  <si>
    <t>0098572914</t>
  </si>
  <si>
    <t>Rani Dwi Safitri</t>
  </si>
  <si>
    <t>0098591915</t>
  </si>
  <si>
    <t>Rehan Dika Ardiansyah</t>
  </si>
  <si>
    <t>0094687329</t>
  </si>
  <si>
    <t>Septia Icha Ragil Vinata</t>
  </si>
  <si>
    <t>0103287810</t>
  </si>
  <si>
    <t>Shih Setyo Rahayu</t>
  </si>
  <si>
    <t>0103603760</t>
  </si>
  <si>
    <t>Tri Rosita</t>
  </si>
  <si>
    <t>X.5</t>
  </si>
  <si>
    <t>0092631438</t>
  </si>
  <si>
    <t>Adinda Putri Zahrani</t>
  </si>
  <si>
    <t>0099571708</t>
  </si>
  <si>
    <t>Akhmad Isfani Kafarobbi</t>
  </si>
  <si>
    <t>0106235419</t>
  </si>
  <si>
    <t>Almira Fajarina Rahmi</t>
  </si>
  <si>
    <t>0102111419</t>
  </si>
  <si>
    <t>Amaranggani Citra Ningrum</t>
  </si>
  <si>
    <t>0097750740</t>
  </si>
  <si>
    <t>Amelda Manggarani</t>
  </si>
  <si>
    <t>0096691383</t>
  </si>
  <si>
    <t>Arya Saputra Agustino</t>
  </si>
  <si>
    <t>0093914739</t>
  </si>
  <si>
    <t>Aurelia Eryna Batrisyia</t>
  </si>
  <si>
    <t>0096809507</t>
  </si>
  <si>
    <t>Carissa Amandita</t>
  </si>
  <si>
    <t>0106666948</t>
  </si>
  <si>
    <t>Fikriansyah Dwi Alrizky</t>
  </si>
  <si>
    <t>0103555742</t>
  </si>
  <si>
    <t>Firda Wahyu Valentchia</t>
  </si>
  <si>
    <t>0092645905</t>
  </si>
  <si>
    <t>Firnanda Dwi Agustin Ningsih</t>
  </si>
  <si>
    <t>0099832333</t>
  </si>
  <si>
    <t>Hanafi Abdillah</t>
  </si>
  <si>
    <t>0102550735</t>
  </si>
  <si>
    <t>Iddo Romero Hernando</t>
  </si>
  <si>
    <t>0106648491</t>
  </si>
  <si>
    <t>Maylita Kinanthi Dinarkandi</t>
  </si>
  <si>
    <t>0103565240</t>
  </si>
  <si>
    <t>Melinda Cahya Agusti</t>
  </si>
  <si>
    <t>3096858768</t>
  </si>
  <si>
    <t>Mohamad Alfareza Pratama</t>
  </si>
  <si>
    <t>0097329545</t>
  </si>
  <si>
    <t>Muhammad Akbar Davin Al Ghifari</t>
  </si>
  <si>
    <t>0093673397</t>
  </si>
  <si>
    <t>Muhammad Akbar Firmansyah</t>
  </si>
  <si>
    <t>Muhammad Rahlil Aufa Azhar</t>
  </si>
  <si>
    <t>3102000072</t>
  </si>
  <si>
    <t>Muhammad Zano Giovanka</t>
  </si>
  <si>
    <t>0102613872</t>
  </si>
  <si>
    <t>Mujdalifatun Nisa</t>
  </si>
  <si>
    <t>0094865446</t>
  </si>
  <si>
    <t>Naura Zaskia Putri Rahmadhani</t>
  </si>
  <si>
    <t>0107501692</t>
  </si>
  <si>
    <t>Nayla Putri Az Zahra</t>
  </si>
  <si>
    <t>Nayla Zazkiya Khoirunnia</t>
  </si>
  <si>
    <t>0106407316</t>
  </si>
  <si>
    <t>Nazhwa Melvia Isnain</t>
  </si>
  <si>
    <t>0102705294</t>
  </si>
  <si>
    <t>Nazwa Rindiyati Putry</t>
  </si>
  <si>
    <t>0105257602</t>
  </si>
  <si>
    <t>Nur Laili Rikhmawati</t>
  </si>
  <si>
    <t>0106115448</t>
  </si>
  <si>
    <t>Olyvia Yuanita</t>
  </si>
  <si>
    <t>Resty Aprillia</t>
  </si>
  <si>
    <t>3108281024</t>
  </si>
  <si>
    <t>Siska Nur Chyntia S</t>
  </si>
  <si>
    <t>0098352174</t>
  </si>
  <si>
    <t>Suci</t>
  </si>
  <si>
    <t>0093781911</t>
  </si>
  <si>
    <t>Tutut Wilujeng</t>
  </si>
  <si>
    <t>0098949489</t>
  </si>
  <si>
    <t>Virda Aftha Jeza Yustika</t>
  </si>
  <si>
    <t>0099694289</t>
  </si>
  <si>
    <t>Yasmine Khusnul Lestari</t>
  </si>
  <si>
    <t>0109887976</t>
  </si>
  <si>
    <t>Yosephine Merry</t>
  </si>
  <si>
    <t>0107557852</t>
  </si>
  <si>
    <t>Yulio Ageng Ridho Pangestu</t>
  </si>
  <si>
    <t>X.6</t>
  </si>
  <si>
    <t>0108026873</t>
  </si>
  <si>
    <t>Alvino Dwi Rizki Yudianto</t>
  </si>
  <si>
    <t>0094293650</t>
  </si>
  <si>
    <t>Amel Nur Khotimah</t>
  </si>
  <si>
    <t>0104383294</t>
  </si>
  <si>
    <t>Anggi Naura Anggraini</t>
  </si>
  <si>
    <t>0106644482</t>
  </si>
  <si>
    <t>Aprilia Joy Cellyn Raharjo</t>
  </si>
  <si>
    <t>0109007332</t>
  </si>
  <si>
    <t>Ardana Anggra Pratama</t>
  </si>
  <si>
    <t>Bunga  Ayu Wulansari</t>
  </si>
  <si>
    <t>0103382741</t>
  </si>
  <si>
    <t>Chelsea Yudha Putri</t>
  </si>
  <si>
    <t>0096810181</t>
  </si>
  <si>
    <t>Destya Dwi Asmara</t>
  </si>
  <si>
    <t>0108691450</t>
  </si>
  <si>
    <t>Eka Ade Firdausi Apriliana</t>
  </si>
  <si>
    <t>0093342904</t>
  </si>
  <si>
    <t>Erlynda Desy Istiqomah</t>
  </si>
  <si>
    <t>0093716919</t>
  </si>
  <si>
    <t>Evelyn Zaskia Ariantika</t>
  </si>
  <si>
    <t>0106374700</t>
  </si>
  <si>
    <t>Febi Sulistianah</t>
  </si>
  <si>
    <t>0107330379</t>
  </si>
  <si>
    <t>Friska Hafizaturramadani</t>
  </si>
  <si>
    <t>0109517386</t>
  </si>
  <si>
    <t>Gabriel Ochtaviant Winaryo</t>
  </si>
  <si>
    <t>Kharisma Syahidatul Fitriyah</t>
  </si>
  <si>
    <t>0101188541</t>
  </si>
  <si>
    <t>Krishna Aulia Akbar</t>
  </si>
  <si>
    <t>0102963182</t>
  </si>
  <si>
    <t>Liviana Virza Anas Tasia</t>
  </si>
  <si>
    <t>3103064676</t>
  </si>
  <si>
    <t>M Al Bani Khesafani</t>
  </si>
  <si>
    <t>Marva Ailsa Nabil</t>
  </si>
  <si>
    <t>0099907737</t>
  </si>
  <si>
    <t>Mellanie Putri Ramadhani</t>
  </si>
  <si>
    <t>0092862175</t>
  </si>
  <si>
    <t>Muhamad Yoga Pratama</t>
  </si>
  <si>
    <t>0102875620</t>
  </si>
  <si>
    <t>Muhammad Aditya</t>
  </si>
  <si>
    <t>3106122499</t>
  </si>
  <si>
    <t>Muhammad Ferdi Aldiansa</t>
  </si>
  <si>
    <t>Muhammad Salam Arrohim</t>
  </si>
  <si>
    <t>0106979640</t>
  </si>
  <si>
    <t>Nur Puspita Sari</t>
  </si>
  <si>
    <t>Prita Silviana</t>
  </si>
  <si>
    <t>0104093440</t>
  </si>
  <si>
    <t>Putri Asmaul Khusnah</t>
  </si>
  <si>
    <t>0102799540</t>
  </si>
  <si>
    <t>Radhitya Iswanto Putra</t>
  </si>
  <si>
    <t>0107442329</t>
  </si>
  <si>
    <t>Rencellio Syefin Shafendra</t>
  </si>
  <si>
    <t>Rizma Ayu Fitria</t>
  </si>
  <si>
    <t>0099422672</t>
  </si>
  <si>
    <t>Sanggita Shelo Elfanda</t>
  </si>
  <si>
    <t>0094582458</t>
  </si>
  <si>
    <t>Saskia Kirana Diah Afifa</t>
  </si>
  <si>
    <t>0098928102</t>
  </si>
  <si>
    <t>Sinta Amilia</t>
  </si>
  <si>
    <t>0102020318</t>
  </si>
  <si>
    <t>Windi Dwi Mayang Sari</t>
  </si>
  <si>
    <t>0098648918</t>
  </si>
  <si>
    <t>Yousef Aldebaran</t>
  </si>
  <si>
    <t>Zalfa Zahira</t>
  </si>
  <si>
    <t>X.7</t>
  </si>
  <si>
    <t>0093104441</t>
  </si>
  <si>
    <t>Aditya Fajar Hariyanto</t>
  </si>
  <si>
    <t>0097503903</t>
  </si>
  <si>
    <t>Airin Nasha Karunia Putri</t>
  </si>
  <si>
    <t>0106961525</t>
  </si>
  <si>
    <t>Aisyah Mytha Aprillia</t>
  </si>
  <si>
    <t>0105119997</t>
  </si>
  <si>
    <t>Amellia Eka Putri</t>
  </si>
  <si>
    <t>0108179320</t>
  </si>
  <si>
    <t>Andhika Pramana Puspita</t>
  </si>
  <si>
    <t>0106156000</t>
  </si>
  <si>
    <t>Aurel Putri Citra Kirana</t>
  </si>
  <si>
    <t>0106181734</t>
  </si>
  <si>
    <t>Aurellia Kunthi Hernita</t>
  </si>
  <si>
    <t>0093574804</t>
  </si>
  <si>
    <t>Avines Putra Yuliawan</t>
  </si>
  <si>
    <t>0093659541</t>
  </si>
  <si>
    <t>Azzahra Tito Firmansyah</t>
  </si>
  <si>
    <t>0104060356</t>
  </si>
  <si>
    <t>Cindy Ayu Ningdistira</t>
  </si>
  <si>
    <t>0094722714</t>
  </si>
  <si>
    <t>Elvira Putri Rivani</t>
  </si>
  <si>
    <t>3109666384</t>
  </si>
  <si>
    <t>Endang Surya Ningseh</t>
  </si>
  <si>
    <t>0108491121</t>
  </si>
  <si>
    <t>Fajar Bachtiar</t>
  </si>
  <si>
    <t>0091199866</t>
  </si>
  <si>
    <t>Fatiqul Amelia</t>
  </si>
  <si>
    <t>0093542559</t>
  </si>
  <si>
    <t>Fika Tri Aulia Putri</t>
  </si>
  <si>
    <t>0103193510</t>
  </si>
  <si>
    <t>Ika Maria Maia Fransiska</t>
  </si>
  <si>
    <t>0099289377</t>
  </si>
  <si>
    <t>Infaza Zulfa Shafiqoh</t>
  </si>
  <si>
    <t>3102760320</t>
  </si>
  <si>
    <t>Izatul Saadah Rohmah</t>
  </si>
  <si>
    <t>0108730253</t>
  </si>
  <si>
    <t>Keisya Yaristian Ayu Navianti</t>
  </si>
  <si>
    <t>0105120788</t>
  </si>
  <si>
    <t>Lio Nurlintang Hidayah</t>
  </si>
  <si>
    <t>0105468430</t>
  </si>
  <si>
    <t>Livia Adelia Putri</t>
  </si>
  <si>
    <t>3109370655</t>
  </si>
  <si>
    <t>Marissanna Milatal Khaq</t>
  </si>
  <si>
    <t>0108466967</t>
  </si>
  <si>
    <t>Mei Nur Laili</t>
  </si>
  <si>
    <t>Melani Putri</t>
  </si>
  <si>
    <t>Muhammad Fajar Nur Aris Ridwan</t>
  </si>
  <si>
    <t>0093914870</t>
  </si>
  <si>
    <t>Muhammad Fathir Ardyansyah</t>
  </si>
  <si>
    <t>0099098671</t>
  </si>
  <si>
    <t>Muhammad Kevin Effendi</t>
  </si>
  <si>
    <t>0101269863</t>
  </si>
  <si>
    <t>Muhammad Zavier Shaquille Zakiani</t>
  </si>
  <si>
    <t>0096330162</t>
  </si>
  <si>
    <t>Nabila Putri Angelica</t>
  </si>
  <si>
    <t>0096411549</t>
  </si>
  <si>
    <t>Nadia Dinda Prameswari</t>
  </si>
  <si>
    <t>0109950101</t>
  </si>
  <si>
    <t>Nathania Beby Nur Hikmah</t>
  </si>
  <si>
    <t>0094287726</t>
  </si>
  <si>
    <t>Pamela Yusani</t>
  </si>
  <si>
    <t>0106001177</t>
  </si>
  <si>
    <t>Rendi Putra Aditya</t>
  </si>
  <si>
    <t>0098488224</t>
  </si>
  <si>
    <t>Tea Priliyantini</t>
  </si>
  <si>
    <t>0098360091</t>
  </si>
  <si>
    <t>Tri Evan Apriliano Putra</t>
  </si>
  <si>
    <t>0096121288</t>
  </si>
  <si>
    <t>Zaskia Deni Merina</t>
  </si>
  <si>
    <t>X.8</t>
  </si>
  <si>
    <t>0095984639</t>
  </si>
  <si>
    <t>Ahmad Afandi</t>
  </si>
  <si>
    <t>0108550799</t>
  </si>
  <si>
    <t>Ahmad Shofa Nur Zakaria</t>
  </si>
  <si>
    <t>Aisyah Nur Fadilatuz Zahro</t>
  </si>
  <si>
    <t>0108608816</t>
  </si>
  <si>
    <t>Aldi Gutama Putra</t>
  </si>
  <si>
    <t>0096173698</t>
  </si>
  <si>
    <t>Alindi Aura Novita Sari</t>
  </si>
  <si>
    <t>Alya Zahra Ramadhani</t>
  </si>
  <si>
    <t>0104014410</t>
  </si>
  <si>
    <t>Andre Arsi Rama Dani</t>
  </si>
  <si>
    <t>0094185562</t>
  </si>
  <si>
    <t>Anggeng Sedayu</t>
  </si>
  <si>
    <t>Dewi Indra Swari</t>
  </si>
  <si>
    <t>0105250716</t>
  </si>
  <si>
    <t>Dindha Tistya Rahmawati</t>
  </si>
  <si>
    <t>0097830797</t>
  </si>
  <si>
    <t>Dista Awwalatun Novianti</t>
  </si>
  <si>
    <t>0104573782</t>
  </si>
  <si>
    <t>Elvira Nasya Patrisia</t>
  </si>
  <si>
    <t>0103677828</t>
  </si>
  <si>
    <t>Felisia Regina Putri</t>
  </si>
  <si>
    <t>0104849523</t>
  </si>
  <si>
    <t>Firza Uno Mahesa</t>
  </si>
  <si>
    <t>0095169790</t>
  </si>
  <si>
    <t>Jessica Redhita Maharani</t>
  </si>
  <si>
    <t>0108465706</t>
  </si>
  <si>
    <t>Jihan Alista Putri</t>
  </si>
  <si>
    <t>3100500221</t>
  </si>
  <si>
    <t>Maulida Khoiri Vina</t>
  </si>
  <si>
    <t>0093713407</t>
  </si>
  <si>
    <t>Maydha Amelia Putri</t>
  </si>
  <si>
    <t>0107327944</t>
  </si>
  <si>
    <t>Muhammad Arya Bima Nurhuda</t>
  </si>
  <si>
    <t>0107827379</t>
  </si>
  <si>
    <t>Muhammad Chesta Airell</t>
  </si>
  <si>
    <t>0099324297</t>
  </si>
  <si>
    <t>Nabila Syifana Ramadhani</t>
  </si>
  <si>
    <t>3104089756</t>
  </si>
  <si>
    <t>Natasya Rizki Sazkia</t>
  </si>
  <si>
    <t>0095451512</t>
  </si>
  <si>
    <t>Naufal Alwan Hafiz</t>
  </si>
  <si>
    <t>0096018007</t>
  </si>
  <si>
    <t>Naufi Auliatul Faizah</t>
  </si>
  <si>
    <t>0099637537</t>
  </si>
  <si>
    <t>Nesa Tiara Ramadhani</t>
  </si>
  <si>
    <t>Nur Aini Alviatus</t>
  </si>
  <si>
    <t>3099362483</t>
  </si>
  <si>
    <t>Nur Fadillah</t>
  </si>
  <si>
    <t>Nuzzila Al Quroh</t>
  </si>
  <si>
    <t>0102641888</t>
  </si>
  <si>
    <t>Salsabila Khodhifadoh Nur Rahma</t>
  </si>
  <si>
    <t>0098062976</t>
  </si>
  <si>
    <t>Samuel Leonard Christo Erlangga</t>
  </si>
  <si>
    <t>0097241404</t>
  </si>
  <si>
    <t>Savira Nanda Ariani</t>
  </si>
  <si>
    <t>0096709545</t>
  </si>
  <si>
    <t>Sesilia Bunga Anggraeni</t>
  </si>
  <si>
    <t>Tiara Dwi Arianti</t>
  </si>
  <si>
    <t>0107558993</t>
  </si>
  <si>
    <t>Tri Indriani Sukmawati</t>
  </si>
  <si>
    <t>0111619765</t>
  </si>
  <si>
    <t>Zanuar Ardi Pratama</t>
  </si>
  <si>
    <t>0091217324</t>
  </si>
  <si>
    <t>Zaskia Dina Meriani</t>
  </si>
  <si>
    <t>X.9</t>
  </si>
  <si>
    <t>KELAS : X .1</t>
  </si>
  <si>
    <t>ISTIADATUL MUFIDAH, S.Pd</t>
  </si>
  <si>
    <t>INDAH LARASATI,S.Pd.</t>
  </si>
  <si>
    <t>KELAS : X .2</t>
  </si>
  <si>
    <t>SATIANI, S.Pd</t>
  </si>
  <si>
    <t>AHMAD ILMAN SYAUQI,S.Pd.</t>
  </si>
  <si>
    <t>KELAS : X .3</t>
  </si>
  <si>
    <t>YENNY HANANY, S.Pd</t>
  </si>
  <si>
    <t>VIRA SHOLIHATIN NISAA', S.Pd.</t>
  </si>
  <si>
    <t>KELAS : X .4</t>
  </si>
  <si>
    <t>KELAS : X .5</t>
  </si>
  <si>
    <t>KELAS : X .6</t>
  </si>
  <si>
    <t>KELAS : X .7</t>
  </si>
  <si>
    <t>KELAS : X .8</t>
  </si>
  <si>
    <t>AHMAD TRI ARIFIN,S.Pd.</t>
  </si>
  <si>
    <t>KELAS : X .9</t>
  </si>
  <si>
    <t xml:space="preserve">SMA NEGERI 1 GONDANG </t>
  </si>
  <si>
    <t>Jalan Raya Pugeran Nomor 61, Pugeran, Gondang, Mojokerto, Jawa Timur  61372</t>
  </si>
  <si>
    <t>Telepon (0321) 510314, Laman  www.sman1gomoker.sch.id, Pos-el   surat@sman1gomoker.sch.id</t>
  </si>
  <si>
    <t>TAHUN PELAJARAN 2025/2026                      SEMESTER : GANJIL</t>
  </si>
  <si>
    <t xml:space="preserve">JUMLAH PESERTA DIDIK </t>
  </si>
  <si>
    <t>WALI KELAS</t>
  </si>
  <si>
    <t>JUMLAH KLS X</t>
  </si>
  <si>
    <t>XI.1</t>
  </si>
  <si>
    <t>ERVINA DWI KURNIAWATI, S.Pd</t>
  </si>
  <si>
    <t>JUMLAH KLS XI</t>
  </si>
  <si>
    <t>HARWATININGSIH, S.Pd</t>
  </si>
  <si>
    <t>JUMLAH KLS XII</t>
  </si>
  <si>
    <t>JUMLAH TOTAL</t>
  </si>
  <si>
    <t>SMAN 1 GONDANG KAB MOJOKERTO TP. 2025-2026</t>
  </si>
  <si>
    <t>KELAS : XI. 8</t>
  </si>
  <si>
    <t>KELAS : XI. 1</t>
  </si>
  <si>
    <t>KELAS : XI. 2</t>
  </si>
  <si>
    <t>KELAS : XI. 3</t>
  </si>
  <si>
    <t>KELAS : XI. 4</t>
  </si>
  <si>
    <t>KELAS : XI. 5</t>
  </si>
  <si>
    <t>KELAS : XI. 6</t>
  </si>
  <si>
    <t>KELAS : XI. 7</t>
  </si>
  <si>
    <t>KELAS : XI. 9</t>
  </si>
  <si>
    <t>Drs. HARI PRASETYO, M.M.Pd.</t>
  </si>
  <si>
    <t>MUCHAMMAD KHAFITH OCTAFIAN P, S.Pd.</t>
  </si>
  <si>
    <t>MUCHAMMAD KHAFITH, S.Pd.</t>
  </si>
  <si>
    <t>LILIK MUTROFIN,S.Pd.</t>
  </si>
  <si>
    <t>SUYONO, S.Pd.,M.M.</t>
  </si>
  <si>
    <t>PUTRI WAHYUNTINA HUTAMI, S.Pd.</t>
  </si>
  <si>
    <t>Dra. HIBATIN WAFIROH</t>
  </si>
  <si>
    <t>LILIK INDAYANI, S.S. M.Pd</t>
  </si>
  <si>
    <t>NURUL MAHMUDAH, S.Pd</t>
  </si>
  <si>
    <t>GUNADI, S.Pd.</t>
  </si>
  <si>
    <t>SUSKA KUSUMA NOVITA P., S.Pd.</t>
  </si>
  <si>
    <t>ZAKIA NUR QOMARIYA, S.Pd</t>
  </si>
  <si>
    <t xml:space="preserve">NASHIROTUN NISAK, S.Si  </t>
  </si>
  <si>
    <t>WINDA RIZKY NUR LUTFIANA, S.Pd.</t>
  </si>
  <si>
    <t>FATIHUL HUDA, S.Pd</t>
  </si>
  <si>
    <t>SULISTYANI, S.Pd.</t>
  </si>
  <si>
    <t>SULIS DWI PRASETYO, S.Pd</t>
  </si>
  <si>
    <t>SITI DWI CHASANAH, S.Pd</t>
  </si>
  <si>
    <t>PRANANDA NUR FAUZI, S.Pd</t>
  </si>
  <si>
    <t>DIDIK SISWANTO, S.Pd.</t>
  </si>
  <si>
    <t>ERFA RAHMAWATI, S.S</t>
  </si>
  <si>
    <t>SENTOT SUGIHARTA, S.Pd.,M.MPd</t>
  </si>
  <si>
    <t>ISNAENI KHUSNIA ASMI, S.Pd.</t>
  </si>
  <si>
    <t>ANITA LIYAA, S.Pd.</t>
  </si>
  <si>
    <t>Heni Cantika Firda Silmiya</t>
  </si>
  <si>
    <r>
      <rPr>
        <b/>
        <u/>
        <sz val="10"/>
        <rFont val="Tahoma"/>
        <family val="2"/>
      </rPr>
      <t xml:space="preserve">Note </t>
    </r>
    <r>
      <rPr>
        <sz val="10"/>
        <rFont val="Tahoma"/>
        <family val="2"/>
      </rPr>
      <t xml:space="preserve">:    1. </t>
    </r>
    <r>
      <rPr>
        <b/>
        <sz val="10"/>
        <rFont val="Tahoma"/>
        <family val="2"/>
      </rPr>
      <t>Heni Cantika Firda Silmiya</t>
    </r>
    <r>
      <rPr>
        <sz val="10"/>
        <rFont val="Tahoma"/>
        <family val="2"/>
      </rPr>
      <t xml:space="preserve"> mutasi masuk dari SMAN 1 Sangatta Selatan</t>
    </r>
  </si>
  <si>
    <r>
      <t xml:space="preserve">2. </t>
    </r>
    <r>
      <rPr>
        <b/>
        <sz val="10"/>
        <color rgb="FF000000"/>
        <rFont val="Tahoma"/>
        <family val="2"/>
      </rPr>
      <t>Alfano Asbath Dava Mahendra</t>
    </r>
    <r>
      <rPr>
        <sz val="10"/>
        <color rgb="FF000000"/>
        <rFont val="Tahoma"/>
        <family val="2"/>
      </rPr>
      <t xml:space="preserve"> mutasi masuk dari SMAN 1 Pacet</t>
    </r>
  </si>
  <si>
    <r>
      <t xml:space="preserve">3. </t>
    </r>
    <r>
      <rPr>
        <b/>
        <sz val="10"/>
        <color rgb="FF000000"/>
        <rFont val="Tahoma"/>
        <family val="2"/>
      </rPr>
      <t>Arjuna Putra Anggara Adinata (XII.1)</t>
    </r>
    <r>
      <rPr>
        <sz val="10"/>
        <color rgb="FF000000"/>
        <rFont val="Tahoma"/>
        <family val="2"/>
      </rPr>
      <t xml:space="preserve"> mengundurkan diri per 01 Juli 2025</t>
    </r>
  </si>
  <si>
    <t>TAHUN PELAJARAN 2025/2026                SEMESTER : GANJIL</t>
  </si>
  <si>
    <t>0099201752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</si>
</sst>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0000000000"/>
  </numFmts>
  <fonts count="64" x14ac:knownFonts="1">
    <font>
      <sz val="10"/>
      <color rgb="FF000000"/>
      <name val="Times New Roman"/>
      <charset val="204"/>
    </font>
    <font>
      <sz val="10"/>
      <color rgb="FF000000"/>
      <name val="Tahoma"/>
      <family val="2"/>
    </font>
    <font>
      <sz val="12"/>
      <color rgb="FF000000"/>
      <name val="Tahoma"/>
      <family val="2"/>
    </font>
    <font>
      <sz val="11"/>
      <color theme="1"/>
      <name val="Tahoma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charset val="1"/>
      <scheme val="minor"/>
    </font>
    <font>
      <sz val="12"/>
      <color theme="1"/>
      <name val="Tahoma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9"/>
      <color theme="1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9"/>
      <name val="Tahoma"/>
      <family val="2"/>
    </font>
    <font>
      <sz val="14"/>
      <color theme="1"/>
      <name val="Tahoma"/>
      <family val="2"/>
    </font>
    <font>
      <b/>
      <sz val="10"/>
      <name val="Tahoma"/>
      <family val="2"/>
    </font>
    <font>
      <b/>
      <sz val="12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Arial"/>
      <family val="2"/>
    </font>
    <font>
      <sz val="8"/>
      <color theme="1"/>
      <name val="Tahoma"/>
      <family val="2"/>
    </font>
    <font>
      <b/>
      <sz val="10"/>
      <color rgb="FF000000"/>
      <name val="Tahoma"/>
      <family val="2"/>
    </font>
    <font>
      <u/>
      <sz val="10"/>
      <name val="Tahoma"/>
      <family val="2"/>
    </font>
    <font>
      <sz val="8"/>
      <name val="Tahoma"/>
      <family val="2"/>
    </font>
    <font>
      <b/>
      <sz val="8"/>
      <color theme="1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000000"/>
      <name val="Tahoma"/>
      <family val="2"/>
    </font>
    <font>
      <sz val="11"/>
      <color rgb="FF000000"/>
      <name val="Tahoma"/>
      <family val="2"/>
    </font>
    <font>
      <b/>
      <sz val="10"/>
      <color theme="1"/>
      <name val="Tahoma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8"/>
      <name val="Times New Roman"/>
      <family val="1"/>
    </font>
    <font>
      <sz val="10"/>
      <color rgb="FFFF0000"/>
      <name val="Tahoma"/>
      <family val="2"/>
      <charset val="1"/>
    </font>
    <font>
      <sz val="9"/>
      <color rgb="FF000000"/>
      <name val="Tahoma"/>
      <family val="2"/>
    </font>
    <font>
      <sz val="10"/>
      <color theme="1"/>
      <name val="Tahoma"/>
      <family val="2"/>
      <charset val="1"/>
    </font>
    <font>
      <sz val="8"/>
      <color rgb="FFFF0000"/>
      <name val="Tahoma"/>
      <family val="2"/>
      <charset val="1"/>
    </font>
    <font>
      <sz val="14"/>
      <color rgb="FF000000"/>
      <name val="Tahoma"/>
      <family val="2"/>
    </font>
    <font>
      <sz val="10"/>
      <name val="Tahoma"/>
      <family val="2"/>
      <charset val="1"/>
    </font>
    <font>
      <sz val="12"/>
      <color theme="1"/>
      <name val="Tahoma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Tahoma"/>
      <family val="2"/>
      <charset val="1"/>
    </font>
    <font>
      <sz val="9"/>
      <color theme="1"/>
      <name val="Arial"/>
      <family val="2"/>
      <charset val="1"/>
    </font>
    <font>
      <sz val="10"/>
      <color rgb="FF000000"/>
      <name val="Tahoma"/>
      <family val="2"/>
      <charset val="1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4"/>
      <color rgb="FF000000"/>
      <name val="Tahoma"/>
      <family val="2"/>
    </font>
    <font>
      <b/>
      <u/>
      <sz val="10"/>
      <name val="Tahoma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2" borderId="0" applyNumberFormat="0" applyBorder="0" applyAlignment="0" applyProtection="0"/>
    <xf numFmtId="0" fontId="4" fillId="0" borderId="0" applyFill="0" applyProtection="0"/>
    <xf numFmtId="0" fontId="7" fillId="0" borderId="0"/>
    <xf numFmtId="0" fontId="4" fillId="0" borderId="0" applyFill="0" applyProtection="0"/>
    <xf numFmtId="0" fontId="7" fillId="0" borderId="0"/>
    <xf numFmtId="0" fontId="26" fillId="0" borderId="0"/>
    <xf numFmtId="0" fontId="4" fillId="0" borderId="0" applyFill="0" applyProtection="0"/>
    <xf numFmtId="0" fontId="5" fillId="2" borderId="0" applyNumberFormat="0" applyBorder="0" applyAlignment="0" applyProtection="0"/>
    <xf numFmtId="0" fontId="42" fillId="0" borderId="0"/>
  </cellStyleXfs>
  <cellXfs count="495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5" applyFont="1" applyAlignment="1">
      <alignment horizontal="left"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/>
    <xf numFmtId="0" fontId="11" fillId="0" borderId="8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8" fillId="0" borderId="1" xfId="5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0" fontId="11" fillId="0" borderId="1" xfId="0" applyFont="1" applyBorder="1" applyAlignment="1">
      <alignment horizontal="right" vertical="center" indent="1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vertical="top"/>
    </xf>
    <xf numFmtId="0" fontId="11" fillId="0" borderId="2" xfId="0" applyFont="1" applyBorder="1" applyAlignment="1">
      <alignment horizontal="right" vertical="center" indent="1"/>
    </xf>
    <xf numFmtId="0" fontId="1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horizontal="center" vertical="top"/>
    </xf>
    <xf numFmtId="0" fontId="18" fillId="0" borderId="4" xfId="5" applyFont="1" applyBorder="1" applyAlignment="1">
      <alignment horizontal="center" vertical="center"/>
    </xf>
    <xf numFmtId="0" fontId="10" fillId="0" borderId="7" xfId="0" applyFont="1" applyBorder="1" applyAlignment="1">
      <alignment horizontal="left"/>
    </xf>
    <xf numFmtId="0" fontId="21" fillId="0" borderId="1" xfId="5" applyFont="1" applyBorder="1" applyAlignment="1">
      <alignment horizontal="center" vertical="center"/>
    </xf>
    <xf numFmtId="0" fontId="18" fillId="0" borderId="12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/>
    <xf numFmtId="0" fontId="16" fillId="0" borderId="0" xfId="0" applyFont="1" applyAlignment="1">
      <alignment horizontal="center"/>
    </xf>
    <xf numFmtId="0" fontId="7" fillId="0" borderId="0" xfId="0" applyFont="1"/>
    <xf numFmtId="0" fontId="17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28" fillId="0" borderId="0" xfId="5" applyFont="1" applyAlignment="1">
      <alignment horizontal="left" vertical="center"/>
    </xf>
    <xf numFmtId="0" fontId="28" fillId="0" borderId="0" xfId="0" applyFont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5" xfId="5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3" fillId="0" borderId="0" xfId="0" applyFont="1"/>
    <xf numFmtId="0" fontId="17" fillId="0" borderId="0" xfId="0" applyFont="1" applyAlignment="1">
      <alignment horizontal="center" vertical="center"/>
    </xf>
    <xf numFmtId="0" fontId="32" fillId="0" borderId="0" xfId="5" applyFont="1" applyAlignment="1">
      <alignment horizontal="left" vertical="center"/>
    </xf>
    <xf numFmtId="0" fontId="28" fillId="0" borderId="0" xfId="0" applyFont="1"/>
    <xf numFmtId="0" fontId="27" fillId="0" borderId="0" xfId="0" applyFont="1"/>
    <xf numFmtId="0" fontId="3" fillId="0" borderId="0" xfId="0" applyFont="1" applyAlignment="1">
      <alignment horizontal="center" vertical="center"/>
    </xf>
    <xf numFmtId="165" fontId="11" fillId="0" borderId="2" xfId="2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24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165" fontId="11" fillId="0" borderId="1" xfId="2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33" fillId="0" borderId="0" xfId="0" applyFont="1"/>
    <xf numFmtId="0" fontId="1" fillId="0" borderId="1" xfId="0" applyFont="1" applyBorder="1" applyAlignment="1">
      <alignment horizontal="right" vertical="top"/>
    </xf>
    <xf numFmtId="164" fontId="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19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0" xfId="0" applyFont="1"/>
    <xf numFmtId="0" fontId="23" fillId="0" borderId="0" xfId="0" applyFont="1" applyAlignment="1">
      <alignment horizontal="left"/>
    </xf>
    <xf numFmtId="165" fontId="8" fillId="0" borderId="1" xfId="2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quotePrefix="1" applyFont="1" applyAlignment="1">
      <alignment horizontal="center"/>
    </xf>
    <xf numFmtId="0" fontId="8" fillId="0" borderId="0" xfId="0" applyFont="1"/>
    <xf numFmtId="0" fontId="30" fillId="0" borderId="0" xfId="0" applyFont="1"/>
    <xf numFmtId="165" fontId="11" fillId="0" borderId="9" xfId="2" applyNumberFormat="1" applyFont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8" fillId="0" borderId="0" xfId="2" applyFont="1" applyFill="1" applyProtection="1"/>
    <xf numFmtId="0" fontId="11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5" fontId="8" fillId="0" borderId="2" xfId="2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5" fillId="0" borderId="0" xfId="2" applyFont="1" applyAlignment="1">
      <alignment horizontal="left" vertical="center"/>
    </xf>
    <xf numFmtId="0" fontId="29" fillId="0" borderId="0" xfId="5" applyFont="1" applyAlignment="1">
      <alignment horizontal="left" vertical="center"/>
    </xf>
    <xf numFmtId="0" fontId="11" fillId="0" borderId="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5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1" fillId="4" borderId="1" xfId="7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9" fillId="0" borderId="12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11" fillId="4" borderId="2" xfId="2" quotePrefix="1" applyFont="1" applyFill="1" applyBorder="1" applyAlignment="1">
      <alignment horizontal="center" vertical="center"/>
    </xf>
    <xf numFmtId="0" fontId="11" fillId="4" borderId="15" xfId="5" applyFont="1" applyFill="1" applyBorder="1" applyAlignment="1">
      <alignment horizontal="center" vertical="center"/>
    </xf>
    <xf numFmtId="0" fontId="11" fillId="4" borderId="5" xfId="5" applyFont="1" applyFill="1" applyBorder="1" applyAlignment="1">
      <alignment horizontal="center" vertical="center"/>
    </xf>
    <xf numFmtId="0" fontId="11" fillId="4" borderId="1" xfId="5" applyFont="1" applyFill="1" applyBorder="1" applyAlignment="1">
      <alignment horizontal="center" vertical="center"/>
    </xf>
    <xf numFmtId="0" fontId="9" fillId="4" borderId="1" xfId="5" applyFont="1" applyFill="1" applyBorder="1" applyAlignment="1">
      <alignment horizontal="center" vertical="center"/>
    </xf>
    <xf numFmtId="0" fontId="18" fillId="4" borderId="4" xfId="5" applyFont="1" applyFill="1" applyBorder="1" applyAlignment="1">
      <alignment horizontal="center" vertical="center"/>
    </xf>
    <xf numFmtId="0" fontId="9" fillId="4" borderId="12" xfId="5" applyFont="1" applyFill="1" applyBorder="1" applyAlignment="1">
      <alignment horizontal="center" vertical="center"/>
    </xf>
    <xf numFmtId="0" fontId="9" fillId="4" borderId="8" xfId="5" applyFont="1" applyFill="1" applyBorder="1" applyAlignment="1">
      <alignment horizontal="center" vertical="center"/>
    </xf>
    <xf numFmtId="0" fontId="18" fillId="4" borderId="1" xfId="5" applyFont="1" applyFill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17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1" fillId="0" borderId="1" xfId="2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7" fillId="0" borderId="0" xfId="2" applyFont="1" applyAlignment="1">
      <alignment vertical="center"/>
    </xf>
    <xf numFmtId="0" fontId="29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164" fontId="1" fillId="0" borderId="0" xfId="2" applyNumberFormat="1" applyFont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2" quotePrefix="1" applyFont="1" applyBorder="1" applyAlignment="1">
      <alignment horizontal="center" vertical="center"/>
    </xf>
    <xf numFmtId="0" fontId="1" fillId="4" borderId="1" xfId="2" quotePrefix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34" fillId="0" borderId="0" xfId="2" applyFont="1" applyAlignment="1">
      <alignment vertical="center"/>
    </xf>
    <xf numFmtId="0" fontId="1" fillId="0" borderId="17" xfId="2" applyFont="1" applyBorder="1" applyAlignment="1">
      <alignment vertical="center"/>
    </xf>
    <xf numFmtId="1" fontId="1" fillId="0" borderId="17" xfId="2" applyNumberFormat="1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1" fillId="4" borderId="1" xfId="2" applyFont="1" applyFill="1" applyBorder="1" applyAlignment="1">
      <alignment vertical="center"/>
    </xf>
    <xf numFmtId="1" fontId="1" fillId="0" borderId="1" xfId="2" applyNumberFormat="1" applyFont="1" applyBorder="1" applyAlignment="1">
      <alignment vertical="center"/>
    </xf>
    <xf numFmtId="1" fontId="11" fillId="0" borderId="1" xfId="2" applyNumberFormat="1" applyFont="1" applyBorder="1" applyAlignment="1">
      <alignment vertical="center"/>
    </xf>
    <xf numFmtId="0" fontId="11" fillId="0" borderId="2" xfId="2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1" fontId="1" fillId="4" borderId="1" xfId="2" applyNumberFormat="1" applyFont="1" applyFill="1" applyBorder="1" applyAlignment="1">
      <alignment vertical="center"/>
    </xf>
    <xf numFmtId="0" fontId="8" fillId="0" borderId="1" xfId="7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17" xfId="7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8" fillId="0" borderId="0" xfId="4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0" fillId="0" borderId="7" xfId="2" applyFont="1" applyBorder="1" applyAlignment="1">
      <alignment horizontal="left" vertical="center"/>
    </xf>
    <xf numFmtId="0" fontId="1" fillId="0" borderId="18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" fillId="0" borderId="11" xfId="2" applyFont="1" applyBorder="1" applyAlignment="1">
      <alignment horizontal="left" vertical="center"/>
    </xf>
    <xf numFmtId="1" fontId="1" fillId="0" borderId="18" xfId="2" applyNumberFormat="1" applyFont="1" applyBorder="1" applyAlignment="1">
      <alignment horizontal="center" vertical="center"/>
    </xf>
    <xf numFmtId="0" fontId="1" fillId="0" borderId="5" xfId="2" applyFont="1" applyBorder="1" applyAlignment="1">
      <alignment horizontal="left" vertical="center"/>
    </xf>
    <xf numFmtId="0" fontId="1" fillId="0" borderId="19" xfId="2" applyFont="1" applyBorder="1" applyAlignment="1">
      <alignment horizontal="center" vertical="center"/>
    </xf>
    <xf numFmtId="0" fontId="1" fillId="4" borderId="1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left" vertical="center"/>
    </xf>
    <xf numFmtId="1" fontId="1" fillId="0" borderId="1" xfId="2" applyNumberFormat="1" applyFont="1" applyBorder="1" applyAlignment="1">
      <alignment horizontal="center" vertical="center"/>
    </xf>
    <xf numFmtId="1" fontId="11" fillId="0" borderId="1" xfId="2" applyNumberFormat="1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35" fillId="0" borderId="0" xfId="2" applyFont="1" applyAlignment="1">
      <alignment vertical="center"/>
    </xf>
    <xf numFmtId="0" fontId="11" fillId="0" borderId="16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12" xfId="2" applyFont="1" applyBorder="1" applyAlignment="1">
      <alignment horizontal="left" vertical="center"/>
    </xf>
    <xf numFmtId="0" fontId="1" fillId="0" borderId="8" xfId="2" applyFont="1" applyBorder="1" applyAlignment="1">
      <alignment horizontal="left" vertical="center"/>
    </xf>
    <xf numFmtId="0" fontId="24" fillId="0" borderId="1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1" fontId="1" fillId="4" borderId="1" xfId="2" applyNumberFormat="1" applyFont="1" applyFill="1" applyBorder="1" applyAlignment="1">
      <alignment horizontal="center" vertical="center"/>
    </xf>
    <xf numFmtId="0" fontId="1" fillId="4" borderId="4" xfId="2" applyFont="1" applyFill="1" applyBorder="1" applyAlignment="1">
      <alignment horizontal="left" vertical="center"/>
    </xf>
    <xf numFmtId="0" fontId="1" fillId="4" borderId="12" xfId="2" applyFont="1" applyFill="1" applyBorder="1" applyAlignment="1">
      <alignment horizontal="left" vertical="center"/>
    </xf>
    <xf numFmtId="0" fontId="1" fillId="4" borderId="8" xfId="2" applyFont="1" applyFill="1" applyBorder="1" applyAlignment="1">
      <alignment horizontal="left" vertical="center"/>
    </xf>
    <xf numFmtId="0" fontId="24" fillId="4" borderId="1" xfId="2" applyFont="1" applyFill="1" applyBorder="1" applyAlignment="1">
      <alignment horizontal="left" vertical="center"/>
    </xf>
    <xf numFmtId="0" fontId="1" fillId="0" borderId="1" xfId="2" applyFont="1" applyBorder="1" applyAlignment="1">
      <alignment horizontal="right" vertical="center"/>
    </xf>
    <xf numFmtId="0" fontId="36" fillId="0" borderId="1" xfId="2" applyFont="1" applyBorder="1" applyAlignment="1">
      <alignment horizontal="left" vertical="center"/>
    </xf>
    <xf numFmtId="0" fontId="36" fillId="0" borderId="4" xfId="2" applyFont="1" applyBorder="1" applyAlignment="1">
      <alignment horizontal="left" vertical="center"/>
    </xf>
    <xf numFmtId="0" fontId="36" fillId="0" borderId="12" xfId="2" applyFont="1" applyBorder="1" applyAlignment="1">
      <alignment horizontal="left" vertical="center"/>
    </xf>
    <xf numFmtId="0" fontId="36" fillId="0" borderId="8" xfId="2" applyFont="1" applyBorder="1" applyAlignment="1">
      <alignment horizontal="left" vertical="center"/>
    </xf>
    <xf numFmtId="0" fontId="37" fillId="0" borderId="1" xfId="2" applyFont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top"/>
    </xf>
    <xf numFmtId="0" fontId="36" fillId="0" borderId="1" xfId="0" applyFont="1" applyFill="1" applyBorder="1" applyAlignment="1" applyProtection="1">
      <alignment horizontal="center"/>
    </xf>
    <xf numFmtId="0" fontId="36" fillId="0" borderId="1" xfId="0" applyFont="1" applyFill="1" applyBorder="1" applyProtection="1"/>
    <xf numFmtId="0" fontId="36" fillId="0" borderId="1" xfId="2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 applyProtection="1">
      <alignment horizontal="center" vertical="center"/>
    </xf>
    <xf numFmtId="0" fontId="36" fillId="0" borderId="1" xfId="0" applyFont="1" applyFill="1" applyBorder="1" applyAlignment="1">
      <alignment horizontal="left" vertical="top"/>
    </xf>
    <xf numFmtId="0" fontId="36" fillId="0" borderId="1" xfId="0" applyFont="1" applyBorder="1"/>
    <xf numFmtId="0" fontId="36" fillId="0" borderId="1" xfId="0" quotePrefix="1" applyFont="1" applyFill="1" applyBorder="1" applyAlignment="1" applyProtection="1">
      <alignment horizontal="center"/>
    </xf>
    <xf numFmtId="0" fontId="36" fillId="0" borderId="1" xfId="2" applyFont="1" applyFill="1" applyBorder="1" applyAlignment="1" applyProtection="1">
      <alignment horizontal="center"/>
    </xf>
    <xf numFmtId="0" fontId="3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1" fontId="36" fillId="0" borderId="1" xfId="2" applyNumberFormat="1" applyFont="1" applyBorder="1" applyAlignment="1">
      <alignment vertical="center"/>
    </xf>
    <xf numFmtId="0" fontId="36" fillId="0" borderId="1" xfId="7" applyFont="1" applyBorder="1" applyAlignment="1">
      <alignment horizontal="center" vertical="center"/>
    </xf>
    <xf numFmtId="1" fontId="36" fillId="0" borderId="1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36" fillId="0" borderId="0" xfId="0" applyFont="1" applyFill="1" applyBorder="1" applyAlignment="1">
      <alignment horizontal="center" vertical="top"/>
    </xf>
    <xf numFmtId="0" fontId="36" fillId="0" borderId="1" xfId="0" applyFont="1" applyBorder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4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32" fillId="3" borderId="1" xfId="0" applyFont="1" applyFill="1" applyBorder="1" applyAlignment="1">
      <alignment horizontal="left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5" xfId="2" applyFont="1" applyBorder="1" applyAlignment="1">
      <alignment vertical="center"/>
    </xf>
    <xf numFmtId="0" fontId="11" fillId="0" borderId="5" xfId="7" applyFont="1" applyBorder="1" applyAlignment="1">
      <alignment horizontal="center" vertical="center"/>
    </xf>
    <xf numFmtId="0" fontId="1" fillId="0" borderId="6" xfId="2" applyFont="1" applyBorder="1" applyAlignment="1">
      <alignment horizontal="left" vertical="center"/>
    </xf>
    <xf numFmtId="0" fontId="1" fillId="0" borderId="24" xfId="2" applyFont="1" applyBorder="1" applyAlignment="1">
      <alignment horizontal="left" vertical="center"/>
    </xf>
    <xf numFmtId="0" fontId="1" fillId="0" borderId="15" xfId="2" applyFont="1" applyBorder="1" applyAlignment="1">
      <alignment horizontal="left" vertical="center"/>
    </xf>
    <xf numFmtId="0" fontId="24" fillId="0" borderId="5" xfId="2" applyFont="1" applyBorder="1" applyAlignment="1">
      <alignment horizontal="left" vertical="center"/>
    </xf>
    <xf numFmtId="0" fontId="1" fillId="0" borderId="5" xfId="2" quotePrefix="1" applyFont="1" applyBorder="1" applyAlignment="1">
      <alignment horizontal="center" vertical="center"/>
    </xf>
    <xf numFmtId="0" fontId="19" fillId="0" borderId="1" xfId="2" applyFont="1" applyBorder="1" applyAlignment="1">
      <alignment vertical="center"/>
    </xf>
    <xf numFmtId="0" fontId="11" fillId="0" borderId="2" xfId="2" applyFont="1" applyBorder="1" applyAlignment="1">
      <alignment horizontal="center" vertical="center" wrapText="1"/>
    </xf>
    <xf numFmtId="0" fontId="36" fillId="0" borderId="0" xfId="2" applyFont="1" applyBorder="1" applyAlignment="1">
      <alignment horizontal="left" vertical="center"/>
    </xf>
    <xf numFmtId="0" fontId="37" fillId="0" borderId="0" xfId="2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0" xfId="2" applyFont="1" applyFill="1" applyBorder="1" applyAlignment="1">
      <alignment horizontal="left" vertical="center"/>
    </xf>
    <xf numFmtId="0" fontId="10" fillId="4" borderId="0" xfId="2" applyFont="1" applyFill="1" applyBorder="1" applyAlignment="1">
      <alignment horizontal="left" vertical="center"/>
    </xf>
    <xf numFmtId="0" fontId="36" fillId="0" borderId="1" xfId="2" applyFont="1" applyBorder="1" applyAlignment="1">
      <alignment horizontal="center" vertical="center" wrapText="1"/>
    </xf>
    <xf numFmtId="0" fontId="36" fillId="4" borderId="1" xfId="2" quotePrefix="1" applyFont="1" applyFill="1" applyBorder="1" applyAlignment="1">
      <alignment horizontal="center" vertical="center"/>
    </xf>
    <xf numFmtId="0" fontId="36" fillId="4" borderId="1" xfId="2" applyFont="1" applyFill="1" applyBorder="1" applyAlignment="1">
      <alignment vertical="center"/>
    </xf>
    <xf numFmtId="0" fontId="36" fillId="4" borderId="1" xfId="7" applyFont="1" applyFill="1" applyBorder="1" applyAlignment="1">
      <alignment horizontal="center" vertical="center"/>
    </xf>
    <xf numFmtId="0" fontId="36" fillId="4" borderId="1" xfId="2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10" fillId="0" borderId="0" xfId="1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0" borderId="0" xfId="5" applyFont="1" applyAlignment="1">
      <alignment horizontal="right"/>
    </xf>
    <xf numFmtId="0" fontId="14" fillId="0" borderId="0" xfId="0" applyFont="1" applyAlignment="1">
      <alignment horizontal="left"/>
    </xf>
    <xf numFmtId="0" fontId="18" fillId="0" borderId="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6" fillId="4" borderId="1" xfId="2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top"/>
    </xf>
    <xf numFmtId="0" fontId="36" fillId="0" borderId="4" xfId="0" applyFont="1" applyFill="1" applyBorder="1" applyAlignment="1">
      <alignment horizontal="left" vertical="top"/>
    </xf>
    <xf numFmtId="0" fontId="36" fillId="0" borderId="7" xfId="0" applyFont="1" applyFill="1" applyBorder="1" applyAlignment="1">
      <alignment horizontal="left" vertical="top"/>
    </xf>
    <xf numFmtId="0" fontId="36" fillId="0" borderId="8" xfId="0" applyFont="1" applyFill="1" applyBorder="1" applyAlignment="1">
      <alignment horizontal="left" vertical="top"/>
    </xf>
    <xf numFmtId="0" fontId="36" fillId="0" borderId="4" xfId="0" applyFont="1" applyFill="1" applyBorder="1" applyAlignment="1">
      <alignment horizontal="center" vertical="top"/>
    </xf>
    <xf numFmtId="0" fontId="36" fillId="0" borderId="8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11" fillId="0" borderId="5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0" borderId="0" xfId="2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0" fillId="0" borderId="21" xfId="8" applyFont="1" applyFill="1" applyBorder="1" applyAlignment="1">
      <alignment horizontal="left"/>
    </xf>
    <xf numFmtId="0" fontId="10" fillId="0" borderId="15" xfId="8" applyFont="1" applyFill="1" applyBorder="1" applyAlignment="1">
      <alignment horizontal="left"/>
    </xf>
    <xf numFmtId="0" fontId="20" fillId="0" borderId="0" xfId="2" applyFont="1" applyAlignment="1">
      <alignment horizontal="left"/>
    </xf>
    <xf numFmtId="0" fontId="20" fillId="0" borderId="22" xfId="2" applyFont="1" applyBorder="1" applyAlignment="1">
      <alignment horizontal="left"/>
    </xf>
    <xf numFmtId="0" fontId="11" fillId="0" borderId="23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36" fillId="0" borderId="1" xfId="2" applyFont="1" applyBorder="1" applyAlignment="1">
      <alignment horizontal="left" vertical="center"/>
    </xf>
    <xf numFmtId="165" fontId="11" fillId="0" borderId="7" xfId="2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" xfId="9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/>
    </xf>
    <xf numFmtId="0" fontId="11" fillId="0" borderId="1" xfId="9" quotePrefix="1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0" borderId="1" xfId="7" quotePrefix="1" applyFont="1" applyBorder="1" applyAlignment="1">
      <alignment horizontal="center" vertical="center"/>
    </xf>
    <xf numFmtId="0" fontId="11" fillId="4" borderId="1" xfId="9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5" fillId="3" borderId="1" xfId="0" applyFont="1" applyFill="1" applyBorder="1" applyAlignment="1">
      <alignment vertical="center"/>
    </xf>
    <xf numFmtId="0" fontId="31" fillId="0" borderId="1" xfId="0" applyFont="1" applyBorder="1" applyAlignment="1">
      <alignment horizontal="center" vertical="center"/>
    </xf>
    <xf numFmtId="0" fontId="1" fillId="0" borderId="1" xfId="7" applyFont="1" applyFill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1" xfId="9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0" fontId="11" fillId="0" borderId="8" xfId="9" applyFont="1" applyBorder="1" applyAlignment="1">
      <alignment horizontal="center" vertical="center"/>
    </xf>
    <xf numFmtId="0" fontId="11" fillId="0" borderId="4" xfId="9" quotePrefix="1" applyFont="1" applyBorder="1" applyAlignment="1">
      <alignment horizontal="center" vertical="center"/>
    </xf>
    <xf numFmtId="0" fontId="11" fillId="0" borderId="4" xfId="9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5" fontId="11" fillId="0" borderId="1" xfId="2" quotePrefix="1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9" xfId="9" applyFont="1" applyBorder="1" applyAlignment="1">
      <alignment horizontal="center" vertical="center"/>
    </xf>
    <xf numFmtId="0" fontId="1" fillId="0" borderId="4" xfId="7" quotePrefix="1" applyFont="1" applyBorder="1" applyAlignment="1">
      <alignment horizontal="center" vertical="center"/>
    </xf>
    <xf numFmtId="0" fontId="11" fillId="5" borderId="1" xfId="9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7" applyFont="1" applyFill="1" applyBorder="1" applyAlignment="1">
      <alignment horizontal="center" vertical="center"/>
    </xf>
    <xf numFmtId="0" fontId="11" fillId="5" borderId="1" xfId="9" applyFont="1" applyFill="1" applyBorder="1" applyAlignment="1">
      <alignment horizontal="center" vertical="center" wrapText="1"/>
    </xf>
    <xf numFmtId="0" fontId="11" fillId="5" borderId="1" xfId="7" applyFont="1" applyFill="1" applyBorder="1" applyAlignment="1">
      <alignment horizontal="center" vertical="center"/>
    </xf>
    <xf numFmtId="0" fontId="11" fillId="5" borderId="0" xfId="9" applyFont="1" applyFill="1" applyBorder="1" applyAlignment="1">
      <alignment horizontal="center" vertical="center"/>
    </xf>
    <xf numFmtId="0" fontId="11" fillId="5" borderId="8" xfId="9" applyFont="1" applyFill="1" applyBorder="1" applyAlignment="1">
      <alignment horizontal="center" vertical="center"/>
    </xf>
    <xf numFmtId="0" fontId="1" fillId="5" borderId="8" xfId="7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1" fillId="0" borderId="8" xfId="5" applyFont="1" applyBorder="1" applyAlignment="1">
      <alignment horizontal="center" vertical="center"/>
    </xf>
    <xf numFmtId="0" fontId="44" fillId="0" borderId="1" xfId="0" applyFont="1" applyBorder="1" applyAlignment="1">
      <alignment horizontal="left" vertical="top"/>
    </xf>
    <xf numFmtId="0" fontId="44" fillId="0" borderId="4" xfId="0" applyFont="1" applyBorder="1" applyAlignment="1">
      <alignment horizontal="left" vertical="top"/>
    </xf>
    <xf numFmtId="0" fontId="44" fillId="0" borderId="12" xfId="0" applyFont="1" applyBorder="1" applyAlignment="1">
      <alignment horizontal="left" vertical="top"/>
    </xf>
    <xf numFmtId="0" fontId="44" fillId="0" borderId="8" xfId="0" applyFont="1" applyBorder="1" applyAlignment="1">
      <alignment horizontal="left" vertical="top"/>
    </xf>
    <xf numFmtId="0" fontId="47" fillId="0" borderId="1" xfId="0" applyFont="1" applyBorder="1" applyAlignment="1">
      <alignment horizontal="left" vertical="top"/>
    </xf>
    <xf numFmtId="0" fontId="44" fillId="0" borderId="0" xfId="0" quotePrefix="1" applyFont="1" applyAlignment="1">
      <alignment horizontal="left" vertical="top"/>
    </xf>
    <xf numFmtId="0" fontId="44" fillId="0" borderId="0" xfId="0" applyFont="1" applyAlignment="1">
      <alignment horizontal="left" vertical="top"/>
    </xf>
    <xf numFmtId="0" fontId="44" fillId="0" borderId="0" xfId="0" applyFont="1"/>
    <xf numFmtId="0" fontId="4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5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164" fontId="54" fillId="0" borderId="0" xfId="0" applyNumberFormat="1" applyFont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1" fillId="0" borderId="0" xfId="0" applyFont="1"/>
    <xf numFmtId="0" fontId="49" fillId="0" borderId="1" xfId="0" applyFont="1" applyBorder="1" applyAlignment="1">
      <alignment horizontal="center" vertical="center"/>
    </xf>
    <xf numFmtId="0" fontId="49" fillId="0" borderId="1" xfId="9" applyFont="1" applyBorder="1" applyAlignment="1">
      <alignment horizontal="center" vertical="center"/>
    </xf>
    <xf numFmtId="0" fontId="49" fillId="0" borderId="1" xfId="0" applyFont="1" applyBorder="1" applyAlignment="1">
      <alignment vertical="center"/>
    </xf>
    <xf numFmtId="0" fontId="49" fillId="0" borderId="1" xfId="7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 vertical="center"/>
    </xf>
    <xf numFmtId="0" fontId="56" fillId="0" borderId="15" xfId="5" applyFont="1" applyBorder="1" applyAlignment="1">
      <alignment horizontal="center" vertical="center"/>
    </xf>
    <xf numFmtId="0" fontId="56" fillId="0" borderId="5" xfId="5" applyFont="1" applyBorder="1" applyAlignment="1">
      <alignment horizontal="center" vertical="center"/>
    </xf>
    <xf numFmtId="0" fontId="56" fillId="0" borderId="1" xfId="5" applyFont="1" applyBorder="1" applyAlignment="1">
      <alignment horizontal="center" vertical="center"/>
    </xf>
    <xf numFmtId="0" fontId="56" fillId="0" borderId="4" xfId="5" applyFont="1" applyBorder="1" applyAlignment="1">
      <alignment horizontal="center" vertical="center"/>
    </xf>
    <xf numFmtId="0" fontId="56" fillId="0" borderId="12" xfId="5" applyFont="1" applyBorder="1" applyAlignment="1">
      <alignment horizontal="center" vertical="center"/>
    </xf>
    <xf numFmtId="0" fontId="56" fillId="0" borderId="8" xfId="5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left"/>
    </xf>
    <xf numFmtId="0" fontId="57" fillId="0" borderId="7" xfId="0" applyFont="1" applyBorder="1" applyAlignment="1">
      <alignment horizontal="left"/>
    </xf>
    <xf numFmtId="0" fontId="55" fillId="0" borderId="1" xfId="0" applyFont="1" applyBorder="1" applyAlignment="1">
      <alignment horizontal="left"/>
    </xf>
    <xf numFmtId="0" fontId="55" fillId="0" borderId="14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top"/>
    </xf>
    <xf numFmtId="0" fontId="58" fillId="0" borderId="0" xfId="0" applyFont="1" applyAlignment="1">
      <alignment horizontal="center"/>
    </xf>
    <xf numFmtId="0" fontId="25" fillId="5" borderId="26" xfId="0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center" vertical="center"/>
    </xf>
    <xf numFmtId="0" fontId="25" fillId="5" borderId="28" xfId="0" applyFont="1" applyFill="1" applyBorder="1" applyAlignment="1">
      <alignment horizontal="center" vertical="center"/>
    </xf>
    <xf numFmtId="0" fontId="25" fillId="5" borderId="26" xfId="0" applyFont="1" applyFill="1" applyBorder="1" applyAlignment="1">
      <alignment vertical="center"/>
    </xf>
    <xf numFmtId="0" fontId="25" fillId="5" borderId="36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6" borderId="38" xfId="0" applyFont="1" applyFill="1" applyBorder="1" applyAlignment="1">
      <alignment vertical="center"/>
    </xf>
    <xf numFmtId="0" fontId="25" fillId="6" borderId="39" xfId="0" applyFont="1" applyFill="1" applyBorder="1" applyAlignment="1">
      <alignment horizontal="center" vertical="center"/>
    </xf>
    <xf numFmtId="0" fontId="25" fillId="6" borderId="40" xfId="0" applyFont="1" applyFill="1" applyBorder="1" applyAlignment="1">
      <alignment horizontal="center" vertical="center"/>
    </xf>
    <xf numFmtId="0" fontId="25" fillId="6" borderId="41" xfId="0" applyFont="1" applyFill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4" fillId="0" borderId="32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4" fillId="0" borderId="35" xfId="3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44" xfId="3" applyFont="1" applyBorder="1" applyAlignment="1">
      <alignment vertical="center"/>
    </xf>
    <xf numFmtId="0" fontId="48" fillId="0" borderId="45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indent="6"/>
    </xf>
    <xf numFmtId="0" fontId="60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3" xfId="0" applyFont="1" applyBorder="1" applyAlignment="1">
      <alignment horizontal="center" vertical="top"/>
    </xf>
    <xf numFmtId="0" fontId="6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5" fontId="8" fillId="0" borderId="1" xfId="2" quotePrefix="1" applyNumberFormat="1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0">
    <cellStyle name="Neutral" xfId="1" builtinId="28"/>
    <cellStyle name="Neutral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2 3" xfId="9" xr:uid="{DBF06988-7F1E-4DBC-84AC-3E7357995EFB}"/>
    <cellStyle name="Normal 2 5" xfId="3" xr:uid="{00000000-0005-0000-0000-000005000000}"/>
    <cellStyle name="Normal 2 6" xfId="4" xr:uid="{00000000-0005-0000-0000-000006000000}"/>
    <cellStyle name="Normal 3 2" xfId="5" xr:uid="{00000000-0005-0000-0000-000007000000}"/>
    <cellStyle name="Normal 5 2" xfId="6" xr:uid="{00000000-0005-0000-0000-000008000000}"/>
  </cellStyles>
  <dxfs count="70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ont>
        <color rgb="FFFFFF99"/>
      </font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ont>
        <color rgb="FFFFFF99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0"/>
      </font>
    </dxf>
    <dxf>
      <font>
        <color rgb="FFFFFF99"/>
      </font>
      <fill>
        <patternFill patternType="none">
          <bgColor auto="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133349</xdr:rowOff>
    </xdr:from>
    <xdr:to>
      <xdr:col>25</xdr:col>
      <xdr:colOff>57150</xdr:colOff>
      <xdr:row>4</xdr:row>
      <xdr:rowOff>9524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501DDE-C070-4541-928D-F6D130DC12A3}"/>
            </a:ext>
          </a:extLst>
        </xdr:cNvPr>
        <xdr:cNvGrpSpPr/>
      </xdr:nvGrpSpPr>
      <xdr:grpSpPr>
        <a:xfrm>
          <a:off x="123826" y="133349"/>
          <a:ext cx="6181724" cy="723900"/>
          <a:chOff x="257996" y="190500"/>
          <a:chExt cx="6115920" cy="69092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D07964AD-51D8-4A47-BC19-92E9052144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4" name="Picture 3" descr="C:\Users\guru\Downloads\lambangjatim.jpg">
            <a:extLst>
              <a:ext uri="{FF2B5EF4-FFF2-40B4-BE49-F238E27FC236}">
                <a16:creationId xmlns:a16="http://schemas.microsoft.com/office/drawing/2014/main" id="{B957A388-B27F-4711-BB44-9CEA39617941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133352</xdr:colOff>
      <xdr:row>62</xdr:row>
      <xdr:rowOff>57149</xdr:rowOff>
    </xdr:from>
    <xdr:to>
      <xdr:col>25</xdr:col>
      <xdr:colOff>9526</xdr:colOff>
      <xdr:row>66</xdr:row>
      <xdr:rowOff>19050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6FC0F4D7-7B37-4056-B768-D917458E7686}"/>
            </a:ext>
          </a:extLst>
        </xdr:cNvPr>
        <xdr:cNvGrpSpPr/>
      </xdr:nvGrpSpPr>
      <xdr:grpSpPr>
        <a:xfrm>
          <a:off x="133352" y="11649074"/>
          <a:ext cx="6124574" cy="752476"/>
          <a:chOff x="257996" y="190500"/>
          <a:chExt cx="6115920" cy="690920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8567D4CF-BD90-4318-A817-0A1F06089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34" name="Picture 33" descr="C:\Users\guru\Downloads\lambangjatim.jpg">
            <a:extLst>
              <a:ext uri="{FF2B5EF4-FFF2-40B4-BE49-F238E27FC236}">
                <a16:creationId xmlns:a16="http://schemas.microsoft.com/office/drawing/2014/main" id="{F839B614-5273-404A-B309-41A95C9C37D9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142877</xdr:colOff>
      <xdr:row>131</xdr:row>
      <xdr:rowOff>95250</xdr:rowOff>
    </xdr:from>
    <xdr:to>
      <xdr:col>25</xdr:col>
      <xdr:colOff>19051</xdr:colOff>
      <xdr:row>135</xdr:row>
      <xdr:rowOff>28574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F5FAED46-D427-4D95-A44B-657177304068}"/>
            </a:ext>
          </a:extLst>
        </xdr:cNvPr>
        <xdr:cNvGrpSpPr/>
      </xdr:nvGrpSpPr>
      <xdr:grpSpPr>
        <a:xfrm>
          <a:off x="142877" y="23317200"/>
          <a:ext cx="6124574" cy="723899"/>
          <a:chOff x="257996" y="190500"/>
          <a:chExt cx="6115920" cy="690920"/>
        </a:xfrm>
      </xdr:grpSpPr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B7C8154F-610D-43D0-8B6C-D6C19A0281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37" name="Picture 36" descr="C:\Users\guru\Downloads\lambangjatim.jpg">
            <a:extLst>
              <a:ext uri="{FF2B5EF4-FFF2-40B4-BE49-F238E27FC236}">
                <a16:creationId xmlns:a16="http://schemas.microsoft.com/office/drawing/2014/main" id="{8136E5FE-A467-4312-973B-A42016AC80F7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142877</xdr:colOff>
      <xdr:row>193</xdr:row>
      <xdr:rowOff>95250</xdr:rowOff>
    </xdr:from>
    <xdr:to>
      <xdr:col>25</xdr:col>
      <xdr:colOff>19051</xdr:colOff>
      <xdr:row>197</xdr:row>
      <xdr:rowOff>28574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6044D6A5-660E-43A0-9135-6A3D66602F43}"/>
            </a:ext>
          </a:extLst>
        </xdr:cNvPr>
        <xdr:cNvGrpSpPr/>
      </xdr:nvGrpSpPr>
      <xdr:grpSpPr>
        <a:xfrm>
          <a:off x="142877" y="34928175"/>
          <a:ext cx="6124574" cy="723899"/>
          <a:chOff x="257996" y="131280"/>
          <a:chExt cx="6115920" cy="750140"/>
        </a:xfrm>
      </xdr:grpSpPr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2A28FD0C-DA37-4164-A032-A4D0C2609E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0" name="Picture 39" descr="C:\Users\guru\Downloads\lambangjatim.jpg">
            <a:extLst>
              <a:ext uri="{FF2B5EF4-FFF2-40B4-BE49-F238E27FC236}">
                <a16:creationId xmlns:a16="http://schemas.microsoft.com/office/drawing/2014/main" id="{2FAD5381-C8E3-4324-AE66-7B22D7086C02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255</xdr:row>
      <xdr:rowOff>95250</xdr:rowOff>
    </xdr:from>
    <xdr:to>
      <xdr:col>25</xdr:col>
      <xdr:colOff>19051</xdr:colOff>
      <xdr:row>259</xdr:row>
      <xdr:rowOff>28574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C3AC2256-ED34-4025-8B0E-D3F1C4EC84A2}"/>
            </a:ext>
          </a:extLst>
        </xdr:cNvPr>
        <xdr:cNvGrpSpPr/>
      </xdr:nvGrpSpPr>
      <xdr:grpSpPr>
        <a:xfrm>
          <a:off x="114302" y="46510575"/>
          <a:ext cx="6153149" cy="723899"/>
          <a:chOff x="229460" y="131280"/>
          <a:chExt cx="6144456" cy="750140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5AB67427-EEC5-4F5D-93B1-C05344037E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3" name="Picture 42" descr="C:\Users\guru\Downloads\lambangjatim.jpg">
            <a:extLst>
              <a:ext uri="{FF2B5EF4-FFF2-40B4-BE49-F238E27FC236}">
                <a16:creationId xmlns:a16="http://schemas.microsoft.com/office/drawing/2014/main" id="{8C406420-919A-4FC3-A29E-928A19AC65C7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316</xdr:row>
      <xdr:rowOff>95250</xdr:rowOff>
    </xdr:from>
    <xdr:to>
      <xdr:col>25</xdr:col>
      <xdr:colOff>19051</xdr:colOff>
      <xdr:row>320</xdr:row>
      <xdr:rowOff>28574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B24AAFC5-20DD-4C01-8829-1CDADEC0F321}"/>
            </a:ext>
          </a:extLst>
        </xdr:cNvPr>
        <xdr:cNvGrpSpPr/>
      </xdr:nvGrpSpPr>
      <xdr:grpSpPr>
        <a:xfrm>
          <a:off x="114302" y="58159650"/>
          <a:ext cx="6153149" cy="723899"/>
          <a:chOff x="229460" y="131280"/>
          <a:chExt cx="6144456" cy="750140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162F937D-3E1A-42EA-82EF-3A7D37A8C8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6" name="Picture 45" descr="C:\Users\guru\Downloads\lambangjatim.jpg">
            <a:extLst>
              <a:ext uri="{FF2B5EF4-FFF2-40B4-BE49-F238E27FC236}">
                <a16:creationId xmlns:a16="http://schemas.microsoft.com/office/drawing/2014/main" id="{37F1BA81-33EC-46EE-80E1-21B41CC800FC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376</xdr:row>
      <xdr:rowOff>95250</xdr:rowOff>
    </xdr:from>
    <xdr:to>
      <xdr:col>25</xdr:col>
      <xdr:colOff>19051</xdr:colOff>
      <xdr:row>380</xdr:row>
      <xdr:rowOff>85725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79E4BF19-D151-4013-B7E0-8685EF7815E4}"/>
            </a:ext>
          </a:extLst>
        </xdr:cNvPr>
        <xdr:cNvGrpSpPr/>
      </xdr:nvGrpSpPr>
      <xdr:grpSpPr>
        <a:xfrm>
          <a:off x="114302" y="69761100"/>
          <a:ext cx="6153149" cy="781050"/>
          <a:chOff x="229460" y="131280"/>
          <a:chExt cx="6144456" cy="750140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179A2675-A42E-4A51-B368-C8837A2E6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9" name="Picture 48" descr="C:\Users\guru\Downloads\lambangjatim.jpg">
            <a:extLst>
              <a:ext uri="{FF2B5EF4-FFF2-40B4-BE49-F238E27FC236}">
                <a16:creationId xmlns:a16="http://schemas.microsoft.com/office/drawing/2014/main" id="{84B8EF06-41CD-4D43-9DA9-5FFA32DC0081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436</xdr:row>
      <xdr:rowOff>95250</xdr:rowOff>
    </xdr:from>
    <xdr:to>
      <xdr:col>25</xdr:col>
      <xdr:colOff>19051</xdr:colOff>
      <xdr:row>440</xdr:row>
      <xdr:rowOff>28574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EEF33887-2241-4FB3-93B3-A957AE89E9E3}"/>
            </a:ext>
          </a:extLst>
        </xdr:cNvPr>
        <xdr:cNvGrpSpPr/>
      </xdr:nvGrpSpPr>
      <xdr:grpSpPr>
        <a:xfrm>
          <a:off x="114302" y="81362550"/>
          <a:ext cx="6153149" cy="723899"/>
          <a:chOff x="229460" y="131280"/>
          <a:chExt cx="6144456" cy="750140"/>
        </a:xfrm>
      </xdr:grpSpPr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E413B101-AD28-4273-B4C1-2C730D858C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52" name="Picture 51" descr="C:\Users\guru\Downloads\lambangjatim.jpg">
            <a:extLst>
              <a:ext uri="{FF2B5EF4-FFF2-40B4-BE49-F238E27FC236}">
                <a16:creationId xmlns:a16="http://schemas.microsoft.com/office/drawing/2014/main" id="{23802B0B-A7A0-414E-88A2-1454B3F8C185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57152</xdr:colOff>
      <xdr:row>496</xdr:row>
      <xdr:rowOff>95250</xdr:rowOff>
    </xdr:from>
    <xdr:to>
      <xdr:col>25</xdr:col>
      <xdr:colOff>19051</xdr:colOff>
      <xdr:row>500</xdr:row>
      <xdr:rowOff>95250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325B26CE-DA54-4626-A05D-EDF35739B9F6}"/>
            </a:ext>
          </a:extLst>
        </xdr:cNvPr>
        <xdr:cNvGrpSpPr/>
      </xdr:nvGrpSpPr>
      <xdr:grpSpPr>
        <a:xfrm>
          <a:off x="57152" y="92878275"/>
          <a:ext cx="6210299" cy="790575"/>
          <a:chOff x="172388" y="131280"/>
          <a:chExt cx="6201528" cy="750140"/>
        </a:xfrm>
      </xdr:grpSpPr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FAFC1B8F-22EB-48D4-91D8-AC2115BCB2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55" name="Picture 54" descr="C:\Users\guru\Downloads\lambangjatim.jpg">
            <a:extLst>
              <a:ext uri="{FF2B5EF4-FFF2-40B4-BE49-F238E27FC236}">
                <a16:creationId xmlns:a16="http://schemas.microsoft.com/office/drawing/2014/main" id="{12B3FD93-38E1-4C81-84D4-30A9DD749C57}"/>
              </a:ext>
            </a:extLst>
          </xdr:cNvPr>
          <xdr:cNvPicPr/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172388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95250</xdr:rowOff>
    </xdr:from>
    <xdr:to>
      <xdr:col>25</xdr:col>
      <xdr:colOff>19051</xdr:colOff>
      <xdr:row>4</xdr:row>
      <xdr:rowOff>28574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81FD34E3-46E8-40AD-A88C-DE4995EEE5BA}"/>
            </a:ext>
          </a:extLst>
        </xdr:cNvPr>
        <xdr:cNvGrpSpPr/>
      </xdr:nvGrpSpPr>
      <xdr:grpSpPr>
        <a:xfrm>
          <a:off x="114302" y="95250"/>
          <a:ext cx="6153149" cy="781049"/>
          <a:chOff x="229460" y="131280"/>
          <a:chExt cx="6144456" cy="75014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CD59A4F1-83D6-4BD6-9B6C-7FBD33ECDA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58" name="Picture 57" descr="C:\Users\guru\Downloads\lambangjatim.jpg">
            <a:extLst>
              <a:ext uri="{FF2B5EF4-FFF2-40B4-BE49-F238E27FC236}">
                <a16:creationId xmlns:a16="http://schemas.microsoft.com/office/drawing/2014/main" id="{0FF679F4-C085-4C25-9560-176414B10631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60</xdr:row>
      <xdr:rowOff>95250</xdr:rowOff>
    </xdr:from>
    <xdr:to>
      <xdr:col>25</xdr:col>
      <xdr:colOff>19051</xdr:colOff>
      <xdr:row>64</xdr:row>
      <xdr:rowOff>28574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CF4B1802-6B34-45A3-98C5-A60EC2CCBD7C}"/>
            </a:ext>
          </a:extLst>
        </xdr:cNvPr>
        <xdr:cNvGrpSpPr/>
      </xdr:nvGrpSpPr>
      <xdr:grpSpPr>
        <a:xfrm>
          <a:off x="114302" y="11372850"/>
          <a:ext cx="6153149" cy="742949"/>
          <a:chOff x="229460" y="131280"/>
          <a:chExt cx="6144456" cy="750140"/>
        </a:xfrm>
      </xdr:grpSpPr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AA9944EA-EF7E-42FA-999A-65673DF1F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61" name="Picture 60" descr="C:\Users\guru\Downloads\lambangjatim.jpg">
            <a:extLst>
              <a:ext uri="{FF2B5EF4-FFF2-40B4-BE49-F238E27FC236}">
                <a16:creationId xmlns:a16="http://schemas.microsoft.com/office/drawing/2014/main" id="{D1D6AF53-614D-4D48-A14B-39963C9EEDE5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122</xdr:row>
      <xdr:rowOff>95250</xdr:rowOff>
    </xdr:from>
    <xdr:to>
      <xdr:col>25</xdr:col>
      <xdr:colOff>19051</xdr:colOff>
      <xdr:row>126</xdr:row>
      <xdr:rowOff>28574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2858C474-8E71-4F68-9CEF-23CF0A8D7F2C}"/>
            </a:ext>
          </a:extLst>
        </xdr:cNvPr>
        <xdr:cNvGrpSpPr/>
      </xdr:nvGrpSpPr>
      <xdr:grpSpPr>
        <a:xfrm>
          <a:off x="114302" y="22593300"/>
          <a:ext cx="6153149" cy="742949"/>
          <a:chOff x="229460" y="131280"/>
          <a:chExt cx="6144456" cy="750140"/>
        </a:xfrm>
      </xdr:grpSpPr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37087C07-4492-40F3-A16A-F35730B27B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64" name="Picture 63" descr="C:\Users\guru\Downloads\lambangjatim.jpg">
            <a:extLst>
              <a:ext uri="{FF2B5EF4-FFF2-40B4-BE49-F238E27FC236}">
                <a16:creationId xmlns:a16="http://schemas.microsoft.com/office/drawing/2014/main" id="{F65179B3-5AE7-4155-863F-39E46FFDCFDA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180</xdr:row>
      <xdr:rowOff>95250</xdr:rowOff>
    </xdr:from>
    <xdr:to>
      <xdr:col>25</xdr:col>
      <xdr:colOff>19051</xdr:colOff>
      <xdr:row>184</xdr:row>
      <xdr:rowOff>28574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0C86310C-F469-4858-938F-E3C8D275D2DE}"/>
            </a:ext>
          </a:extLst>
        </xdr:cNvPr>
        <xdr:cNvGrpSpPr/>
      </xdr:nvGrpSpPr>
      <xdr:grpSpPr>
        <a:xfrm>
          <a:off x="114302" y="33813750"/>
          <a:ext cx="6153149" cy="723899"/>
          <a:chOff x="229460" y="131280"/>
          <a:chExt cx="6144456" cy="750140"/>
        </a:xfrm>
      </xdr:grpSpPr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2010F686-F310-4A3B-A55B-9A4778DBA8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67" name="Picture 66" descr="C:\Users\guru\Downloads\lambangjatim.jpg">
            <a:extLst>
              <a:ext uri="{FF2B5EF4-FFF2-40B4-BE49-F238E27FC236}">
                <a16:creationId xmlns:a16="http://schemas.microsoft.com/office/drawing/2014/main" id="{2EB5770F-8BA0-47E9-9411-02567641DD0E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238</xdr:row>
      <xdr:rowOff>95250</xdr:rowOff>
    </xdr:from>
    <xdr:to>
      <xdr:col>25</xdr:col>
      <xdr:colOff>19051</xdr:colOff>
      <xdr:row>242</xdr:row>
      <xdr:rowOff>28574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A0E157CD-3307-489B-9B54-656E789FA74F}"/>
            </a:ext>
          </a:extLst>
        </xdr:cNvPr>
        <xdr:cNvGrpSpPr/>
      </xdr:nvGrpSpPr>
      <xdr:grpSpPr>
        <a:xfrm>
          <a:off x="114302" y="45015150"/>
          <a:ext cx="6153149" cy="800099"/>
          <a:chOff x="229460" y="131280"/>
          <a:chExt cx="6144456" cy="750140"/>
        </a:xfrm>
      </xdr:grpSpPr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B4A335AF-6A67-46A9-9797-4E7759E7C9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70" name="Picture 69" descr="C:\Users\guru\Downloads\lambangjatim.jpg">
            <a:extLst>
              <a:ext uri="{FF2B5EF4-FFF2-40B4-BE49-F238E27FC236}">
                <a16:creationId xmlns:a16="http://schemas.microsoft.com/office/drawing/2014/main" id="{A0EFCE28-4251-434F-9CBD-36538818195D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293</xdr:row>
      <xdr:rowOff>95250</xdr:rowOff>
    </xdr:from>
    <xdr:to>
      <xdr:col>25</xdr:col>
      <xdr:colOff>19051</xdr:colOff>
      <xdr:row>297</xdr:row>
      <xdr:rowOff>28574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BA237799-96B0-428D-9828-FCE29F7C6F73}"/>
            </a:ext>
          </a:extLst>
        </xdr:cNvPr>
        <xdr:cNvGrpSpPr/>
      </xdr:nvGrpSpPr>
      <xdr:grpSpPr>
        <a:xfrm>
          <a:off x="114302" y="56254650"/>
          <a:ext cx="6153149" cy="800099"/>
          <a:chOff x="229460" y="131280"/>
          <a:chExt cx="6144456" cy="750140"/>
        </a:xfrm>
      </xdr:grpSpPr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0B987D35-298E-46A1-BC4C-85E75F37BD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73" name="Picture 72" descr="C:\Users\guru\Downloads\lambangjatim.jpg">
            <a:extLst>
              <a:ext uri="{FF2B5EF4-FFF2-40B4-BE49-F238E27FC236}">
                <a16:creationId xmlns:a16="http://schemas.microsoft.com/office/drawing/2014/main" id="{A6CAD51D-45AF-4FC2-85DA-3163603EDC99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352</xdr:row>
      <xdr:rowOff>95250</xdr:rowOff>
    </xdr:from>
    <xdr:to>
      <xdr:col>25</xdr:col>
      <xdr:colOff>19051</xdr:colOff>
      <xdr:row>356</xdr:row>
      <xdr:rowOff>28574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35E4FE43-A8F0-41BE-8E59-C35016206CC9}"/>
            </a:ext>
          </a:extLst>
        </xdr:cNvPr>
        <xdr:cNvGrpSpPr/>
      </xdr:nvGrpSpPr>
      <xdr:grpSpPr>
        <a:xfrm>
          <a:off x="114302" y="67398900"/>
          <a:ext cx="6153149" cy="800099"/>
          <a:chOff x="229460" y="131280"/>
          <a:chExt cx="6144456" cy="750140"/>
        </a:xfrm>
      </xdr:grpSpPr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856F0677-79CA-4A8B-B840-FDF5774912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76" name="Picture 75" descr="C:\Users\guru\Downloads\lambangjatim.jpg">
            <a:extLst>
              <a:ext uri="{FF2B5EF4-FFF2-40B4-BE49-F238E27FC236}">
                <a16:creationId xmlns:a16="http://schemas.microsoft.com/office/drawing/2014/main" id="{71DEF6ED-2063-473A-B44F-0BCBB20A2B4F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411</xdr:row>
      <xdr:rowOff>95250</xdr:rowOff>
    </xdr:from>
    <xdr:to>
      <xdr:col>25</xdr:col>
      <xdr:colOff>19051</xdr:colOff>
      <xdr:row>415</xdr:row>
      <xdr:rowOff>28574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F22D872A-C192-439D-8A09-9BF086E91F25}"/>
            </a:ext>
          </a:extLst>
        </xdr:cNvPr>
        <xdr:cNvGrpSpPr/>
      </xdr:nvGrpSpPr>
      <xdr:grpSpPr>
        <a:xfrm>
          <a:off x="114302" y="78552675"/>
          <a:ext cx="6153149" cy="771524"/>
          <a:chOff x="229460" y="131280"/>
          <a:chExt cx="6144456" cy="750140"/>
        </a:xfrm>
      </xdr:grpSpPr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2A9C1432-3598-4BF1-B199-1B0658BBA2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79" name="Picture 78" descr="C:\Users\guru\Downloads\lambangjatim.jpg">
            <a:extLst>
              <a:ext uri="{FF2B5EF4-FFF2-40B4-BE49-F238E27FC236}">
                <a16:creationId xmlns:a16="http://schemas.microsoft.com/office/drawing/2014/main" id="{BC152CE0-15C7-4E31-A9D0-E652F6F3A0B4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471</xdr:row>
      <xdr:rowOff>95250</xdr:rowOff>
    </xdr:from>
    <xdr:to>
      <xdr:col>25</xdr:col>
      <xdr:colOff>19051</xdr:colOff>
      <xdr:row>475</xdr:row>
      <xdr:rowOff>28574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83212C8D-6FEC-4E8F-9BA8-B6B8F151B6AD}"/>
            </a:ext>
          </a:extLst>
        </xdr:cNvPr>
        <xdr:cNvGrpSpPr/>
      </xdr:nvGrpSpPr>
      <xdr:grpSpPr>
        <a:xfrm>
          <a:off x="114302" y="89801700"/>
          <a:ext cx="6153149" cy="761999"/>
          <a:chOff x="229460" y="131280"/>
          <a:chExt cx="6144456" cy="750140"/>
        </a:xfrm>
      </xdr:grpSpPr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3ED50E6E-F113-433E-BBEA-C4BE228E17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82" name="Picture 81" descr="C:\Users\guru\Downloads\lambangjatim.jpg">
            <a:extLst>
              <a:ext uri="{FF2B5EF4-FFF2-40B4-BE49-F238E27FC236}">
                <a16:creationId xmlns:a16="http://schemas.microsoft.com/office/drawing/2014/main" id="{5E5ADC6B-5533-4526-B9E6-87271362BF05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114302</xdr:colOff>
      <xdr:row>0</xdr:row>
      <xdr:rowOff>95250</xdr:rowOff>
    </xdr:from>
    <xdr:to>
      <xdr:col>25</xdr:col>
      <xdr:colOff>19051</xdr:colOff>
      <xdr:row>4</xdr:row>
      <xdr:rowOff>28574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88667C56-7AF9-4BB5-A97A-68764FADD944}"/>
            </a:ext>
          </a:extLst>
        </xdr:cNvPr>
        <xdr:cNvGrpSpPr/>
      </xdr:nvGrpSpPr>
      <xdr:grpSpPr>
        <a:xfrm>
          <a:off x="114302" y="95250"/>
          <a:ext cx="6305549" cy="790574"/>
          <a:chOff x="229460" y="131280"/>
          <a:chExt cx="6144456" cy="750140"/>
        </a:xfrm>
      </xdr:grpSpPr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E0281396-1F63-4F93-BCAB-75954BAA12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3" name="Picture 42" descr="C:\Users\guru\Downloads\lambangjatim.jpg">
            <a:extLst>
              <a:ext uri="{FF2B5EF4-FFF2-40B4-BE49-F238E27FC236}">
                <a16:creationId xmlns:a16="http://schemas.microsoft.com/office/drawing/2014/main" id="{DEDA3241-FF1D-4485-A61E-41D5A69057AD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60</xdr:row>
      <xdr:rowOff>95250</xdr:rowOff>
    </xdr:from>
    <xdr:to>
      <xdr:col>25</xdr:col>
      <xdr:colOff>19051</xdr:colOff>
      <xdr:row>64</xdr:row>
      <xdr:rowOff>28574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FD7E5F89-465E-427C-AA6E-4E5D8B2D27A6}"/>
            </a:ext>
          </a:extLst>
        </xdr:cNvPr>
        <xdr:cNvGrpSpPr/>
      </xdr:nvGrpSpPr>
      <xdr:grpSpPr>
        <a:xfrm>
          <a:off x="114302" y="12106275"/>
          <a:ext cx="6305549" cy="761999"/>
          <a:chOff x="229460" y="131280"/>
          <a:chExt cx="6144456" cy="750140"/>
        </a:xfrm>
      </xdr:grpSpPr>
      <xdr:pic>
        <xdr:nvPicPr>
          <xdr:cNvPr id="45" name="Picture 44">
            <a:extLst>
              <a:ext uri="{FF2B5EF4-FFF2-40B4-BE49-F238E27FC236}">
                <a16:creationId xmlns:a16="http://schemas.microsoft.com/office/drawing/2014/main" id="{463FCEDB-F9F5-4514-A613-D232F29C44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6" name="Picture 45" descr="C:\Users\guru\Downloads\lambangjatim.jpg">
            <a:extLst>
              <a:ext uri="{FF2B5EF4-FFF2-40B4-BE49-F238E27FC236}">
                <a16:creationId xmlns:a16="http://schemas.microsoft.com/office/drawing/2014/main" id="{3C839DFC-747B-44CD-90DE-EAFD09B852AE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120</xdr:row>
      <xdr:rowOff>95250</xdr:rowOff>
    </xdr:from>
    <xdr:to>
      <xdr:col>25</xdr:col>
      <xdr:colOff>19051</xdr:colOff>
      <xdr:row>124</xdr:row>
      <xdr:rowOff>28574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7F7EA33E-4299-48C3-A96E-A2464792892C}"/>
            </a:ext>
          </a:extLst>
        </xdr:cNvPr>
        <xdr:cNvGrpSpPr/>
      </xdr:nvGrpSpPr>
      <xdr:grpSpPr>
        <a:xfrm>
          <a:off x="114302" y="24136350"/>
          <a:ext cx="6305549" cy="761999"/>
          <a:chOff x="229460" y="131280"/>
          <a:chExt cx="6144456" cy="750140"/>
        </a:xfrm>
      </xdr:grpSpPr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1B8F7552-9BD4-4363-ABA9-26D7BE4424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49" name="Picture 48" descr="C:\Users\guru\Downloads\lambangjatim.jpg">
            <a:extLst>
              <a:ext uri="{FF2B5EF4-FFF2-40B4-BE49-F238E27FC236}">
                <a16:creationId xmlns:a16="http://schemas.microsoft.com/office/drawing/2014/main" id="{2F94025D-6512-4E15-9BD5-DBF0C69F3E8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180</xdr:row>
      <xdr:rowOff>95250</xdr:rowOff>
    </xdr:from>
    <xdr:to>
      <xdr:col>25</xdr:col>
      <xdr:colOff>19051</xdr:colOff>
      <xdr:row>184</xdr:row>
      <xdr:rowOff>28574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16AF9B1A-B3E4-45E6-8ED8-39A0AC75B2A5}"/>
            </a:ext>
          </a:extLst>
        </xdr:cNvPr>
        <xdr:cNvGrpSpPr/>
      </xdr:nvGrpSpPr>
      <xdr:grpSpPr>
        <a:xfrm>
          <a:off x="114302" y="36166425"/>
          <a:ext cx="6305549" cy="733424"/>
          <a:chOff x="229460" y="131280"/>
          <a:chExt cx="6144456" cy="750140"/>
        </a:xfrm>
      </xdr:grpSpPr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18E69C6B-9F2D-4B22-BF46-09151FD65B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55" name="Picture 54" descr="C:\Users\guru\Downloads\lambangjatim.jpg">
            <a:extLst>
              <a:ext uri="{FF2B5EF4-FFF2-40B4-BE49-F238E27FC236}">
                <a16:creationId xmlns:a16="http://schemas.microsoft.com/office/drawing/2014/main" id="{B2CDCF7B-9F33-4859-9346-627B0E411681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114302</xdr:colOff>
      <xdr:row>240</xdr:row>
      <xdr:rowOff>95250</xdr:rowOff>
    </xdr:from>
    <xdr:to>
      <xdr:col>25</xdr:col>
      <xdr:colOff>19051</xdr:colOff>
      <xdr:row>244</xdr:row>
      <xdr:rowOff>28574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768F32E1-5BA4-409F-A860-8423E861B0AA}"/>
            </a:ext>
          </a:extLst>
        </xdr:cNvPr>
        <xdr:cNvGrpSpPr/>
      </xdr:nvGrpSpPr>
      <xdr:grpSpPr>
        <a:xfrm>
          <a:off x="114302" y="48167925"/>
          <a:ext cx="6305549" cy="781049"/>
          <a:chOff x="229460" y="131280"/>
          <a:chExt cx="6144456" cy="75014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DDC06BB1-B486-4091-A4CC-7450FE5100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141150"/>
            <a:ext cx="621297" cy="695116"/>
          </a:xfrm>
          <a:prstGeom prst="rect">
            <a:avLst/>
          </a:prstGeom>
        </xdr:spPr>
      </xdr:pic>
      <xdr:pic>
        <xdr:nvPicPr>
          <xdr:cNvPr id="58" name="Picture 57" descr="C:\Users\guru\Downloads\lambangjatim.jpg">
            <a:extLst>
              <a:ext uri="{FF2B5EF4-FFF2-40B4-BE49-F238E27FC236}">
                <a16:creationId xmlns:a16="http://schemas.microsoft.com/office/drawing/2014/main" id="{425AB580-35D0-4781-9078-A3A50D434FFE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29460" y="131280"/>
            <a:ext cx="538509" cy="75014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66674</xdr:colOff>
      <xdr:row>300</xdr:row>
      <xdr:rowOff>114300</xdr:rowOff>
    </xdr:from>
    <xdr:to>
      <xdr:col>25</xdr:col>
      <xdr:colOff>38099</xdr:colOff>
      <xdr:row>304</xdr:row>
      <xdr:rowOff>76200</xdr:rowOff>
    </xdr:to>
    <xdr:grpSp>
      <xdr:nvGrpSpPr>
        <xdr:cNvPr id="65" name="Group 64">
          <a:extLst>
            <a:ext uri="{FF2B5EF4-FFF2-40B4-BE49-F238E27FC236}">
              <a16:creationId xmlns:a16="http://schemas.microsoft.com/office/drawing/2014/main" id="{EDC643A1-19E7-4EBB-9BF6-89490CC07158}"/>
            </a:ext>
          </a:extLst>
        </xdr:cNvPr>
        <xdr:cNvGrpSpPr/>
      </xdr:nvGrpSpPr>
      <xdr:grpSpPr>
        <a:xfrm>
          <a:off x="66674" y="60236100"/>
          <a:ext cx="6372225" cy="781050"/>
          <a:chOff x="257996" y="190500"/>
          <a:chExt cx="6115920" cy="690920"/>
        </a:xfrm>
      </xdr:grpSpPr>
      <xdr:pic>
        <xdr:nvPicPr>
          <xdr:cNvPr id="66" name="Picture 65">
            <a:extLst>
              <a:ext uri="{FF2B5EF4-FFF2-40B4-BE49-F238E27FC236}">
                <a16:creationId xmlns:a16="http://schemas.microsoft.com/office/drawing/2014/main" id="{0DA9699A-E134-40DA-AEAA-DEACA60831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67" name="Picture 66" descr="C:\Users\guru\Downloads\lambangjatim.jpg">
            <a:extLst>
              <a:ext uri="{FF2B5EF4-FFF2-40B4-BE49-F238E27FC236}">
                <a16:creationId xmlns:a16="http://schemas.microsoft.com/office/drawing/2014/main" id="{EB413304-9197-4836-970D-413AB36F1339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66674</xdr:colOff>
      <xdr:row>360</xdr:row>
      <xdr:rowOff>114300</xdr:rowOff>
    </xdr:from>
    <xdr:to>
      <xdr:col>25</xdr:col>
      <xdr:colOff>38099</xdr:colOff>
      <xdr:row>364</xdr:row>
      <xdr:rowOff>76200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65528ADF-CA05-47DE-99F6-D07F44592943}"/>
            </a:ext>
          </a:extLst>
        </xdr:cNvPr>
        <xdr:cNvGrpSpPr/>
      </xdr:nvGrpSpPr>
      <xdr:grpSpPr>
        <a:xfrm>
          <a:off x="66674" y="72209025"/>
          <a:ext cx="6372225" cy="781050"/>
          <a:chOff x="257996" y="190500"/>
          <a:chExt cx="6115920" cy="690920"/>
        </a:xfrm>
      </xdr:grpSpPr>
      <xdr:pic>
        <xdr:nvPicPr>
          <xdr:cNvPr id="69" name="Picture 68">
            <a:extLst>
              <a:ext uri="{FF2B5EF4-FFF2-40B4-BE49-F238E27FC236}">
                <a16:creationId xmlns:a16="http://schemas.microsoft.com/office/drawing/2014/main" id="{CDAF56A7-C603-4930-A342-B957250FEA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70" name="Picture 69" descr="C:\Users\guru\Downloads\lambangjatim.jpg">
            <a:extLst>
              <a:ext uri="{FF2B5EF4-FFF2-40B4-BE49-F238E27FC236}">
                <a16:creationId xmlns:a16="http://schemas.microsoft.com/office/drawing/2014/main" id="{9AB9B374-2EBF-43F0-88CA-F28AAA2DEE3D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66674</xdr:colOff>
      <xdr:row>420</xdr:row>
      <xdr:rowOff>114300</xdr:rowOff>
    </xdr:from>
    <xdr:to>
      <xdr:col>25</xdr:col>
      <xdr:colOff>38099</xdr:colOff>
      <xdr:row>424</xdr:row>
      <xdr:rowOff>76200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0091A014-1CC9-426A-9F09-6A1373D41E70}"/>
            </a:ext>
          </a:extLst>
        </xdr:cNvPr>
        <xdr:cNvGrpSpPr/>
      </xdr:nvGrpSpPr>
      <xdr:grpSpPr>
        <a:xfrm>
          <a:off x="66674" y="84181950"/>
          <a:ext cx="6372225" cy="838200"/>
          <a:chOff x="257996" y="190500"/>
          <a:chExt cx="6115920" cy="690920"/>
        </a:xfrm>
      </xdr:grpSpPr>
      <xdr:pic>
        <xdr:nvPicPr>
          <xdr:cNvPr id="72" name="Picture 71">
            <a:extLst>
              <a:ext uri="{FF2B5EF4-FFF2-40B4-BE49-F238E27FC236}">
                <a16:creationId xmlns:a16="http://schemas.microsoft.com/office/drawing/2014/main" id="{9D43BFD6-A785-415F-893A-1E07E3D892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73" name="Picture 72" descr="C:\Users\guru\Downloads\lambangjatim.jpg">
            <a:extLst>
              <a:ext uri="{FF2B5EF4-FFF2-40B4-BE49-F238E27FC236}">
                <a16:creationId xmlns:a16="http://schemas.microsoft.com/office/drawing/2014/main" id="{75BFF99C-2272-4FD8-8DA8-CE3112A1E2D5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0</xdr:col>
      <xdr:colOff>66674</xdr:colOff>
      <xdr:row>480</xdr:row>
      <xdr:rowOff>114300</xdr:rowOff>
    </xdr:from>
    <xdr:to>
      <xdr:col>25</xdr:col>
      <xdr:colOff>38099</xdr:colOff>
      <xdr:row>484</xdr:row>
      <xdr:rowOff>76200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69C0CCD4-A421-4B3F-B594-F8AB8E0F676B}"/>
            </a:ext>
          </a:extLst>
        </xdr:cNvPr>
        <xdr:cNvGrpSpPr/>
      </xdr:nvGrpSpPr>
      <xdr:grpSpPr>
        <a:xfrm>
          <a:off x="66674" y="96202500"/>
          <a:ext cx="6372225" cy="847725"/>
          <a:chOff x="257996" y="190500"/>
          <a:chExt cx="6115920" cy="690920"/>
        </a:xfrm>
      </xdr:grpSpPr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3233DA14-2F1E-46A5-BCED-40BB0F9C01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52619" y="200024"/>
            <a:ext cx="621297" cy="636241"/>
          </a:xfrm>
          <a:prstGeom prst="rect">
            <a:avLst/>
          </a:prstGeom>
        </xdr:spPr>
      </xdr:pic>
      <xdr:pic>
        <xdr:nvPicPr>
          <xdr:cNvPr id="76" name="Picture 75" descr="C:\Users\guru\Downloads\lambangjatim.jpg">
            <a:extLst>
              <a:ext uri="{FF2B5EF4-FFF2-40B4-BE49-F238E27FC236}">
                <a16:creationId xmlns:a16="http://schemas.microsoft.com/office/drawing/2014/main" id="{F6C57CB5-8F58-4B11-8A9F-5C4CCF5C2A7A}"/>
              </a:ext>
            </a:extLst>
          </xdr:cNvPr>
          <xdr:cNvPicPr/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29" t="3426" r="5893" b="2142"/>
          <a:stretch/>
        </xdr:blipFill>
        <xdr:spPr bwMode="auto">
          <a:xfrm>
            <a:off x="257996" y="190500"/>
            <a:ext cx="538509" cy="69092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SENSI%20TP%202024-2025/ABSENSI%202024-2025%20FINIS%20dan%20JUMLAH%20SIS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LAPER 2024"/>
      <sheetName val="X"/>
      <sheetName val="XI"/>
      <sheetName val="XII"/>
      <sheetName val="Sheet1"/>
      <sheetName val="JULI"/>
      <sheetName val="AGUSTUS"/>
      <sheetName val="SEPT"/>
      <sheetName val="OKT"/>
      <sheetName val="NOV"/>
      <sheetName val="DES"/>
      <sheetName val="JAN"/>
      <sheetName val="FEB"/>
      <sheetName val="MARET"/>
      <sheetName val="APRIL"/>
      <sheetName val="MEI"/>
      <sheetName val="JUNI"/>
    </sheetNames>
    <sheetDataSet>
      <sheetData sheetId="0"/>
      <sheetData sheetId="1"/>
      <sheetData sheetId="2">
        <row r="15">
          <cell r="AB15" t="str">
            <v>KELAS</v>
          </cell>
          <cell r="AC15" t="str">
            <v>L</v>
          </cell>
          <cell r="AD15" t="str">
            <v>P</v>
          </cell>
          <cell r="AE15" t="str">
            <v>JML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28"/>
  <sheetViews>
    <sheetView topLeftCell="A283" zoomScale="130" zoomScaleNormal="130" workbookViewId="0">
      <selection activeCell="G9" sqref="G9"/>
    </sheetView>
  </sheetViews>
  <sheetFormatPr defaultRowHeight="15" x14ac:dyDescent="0.2"/>
  <cols>
    <col min="1" max="1" width="6.1640625" style="380" customWidth="1"/>
    <col min="2" max="2" width="15.1640625" style="381" customWidth="1"/>
    <col min="3" max="3" width="49.6640625" style="379" customWidth="1"/>
    <col min="4" max="4" width="5.6640625" style="379" customWidth="1"/>
    <col min="5" max="5" width="13.83203125" style="379" customWidth="1"/>
    <col min="6" max="6" width="11.1640625" style="379" customWidth="1"/>
    <col min="7" max="16384" width="9.33203125" style="379"/>
  </cols>
  <sheetData>
    <row r="1" spans="1:12" s="158" customFormat="1" ht="15" customHeight="1" x14ac:dyDescent="0.2">
      <c r="A1" s="404" t="s">
        <v>1031</v>
      </c>
      <c r="B1" s="404"/>
      <c r="C1" s="404"/>
      <c r="D1" s="404"/>
      <c r="E1" s="404"/>
      <c r="F1" s="404"/>
    </row>
    <row r="2" spans="1:12" s="158" customFormat="1" x14ac:dyDescent="0.2">
      <c r="A2" s="377"/>
      <c r="B2" s="283"/>
      <c r="D2" s="283"/>
      <c r="E2" s="2"/>
      <c r="K2" s="377"/>
      <c r="L2" s="377"/>
    </row>
    <row r="3" spans="1:12" s="377" customFormat="1" ht="18" customHeight="1" x14ac:dyDescent="0.2">
      <c r="A3" s="114">
        <v>1</v>
      </c>
      <c r="B3" s="357" t="s">
        <v>1051</v>
      </c>
      <c r="C3" s="257" t="s">
        <v>1035</v>
      </c>
      <c r="D3" s="374" t="s">
        <v>3</v>
      </c>
      <c r="E3" s="375">
        <v>9347</v>
      </c>
      <c r="F3" s="81" t="s">
        <v>1052</v>
      </c>
      <c r="J3" s="377" t="s">
        <v>1012</v>
      </c>
    </row>
    <row r="4" spans="1:12" s="377" customFormat="1" ht="18" customHeight="1" x14ac:dyDescent="0.2">
      <c r="A4" s="114">
        <v>2</v>
      </c>
      <c r="B4" s="376" t="s">
        <v>1053</v>
      </c>
      <c r="C4" s="257" t="s">
        <v>1047</v>
      </c>
      <c r="D4" s="374" t="s">
        <v>2</v>
      </c>
      <c r="E4" s="375">
        <v>9348</v>
      </c>
      <c r="F4" s="81" t="s">
        <v>563</v>
      </c>
    </row>
    <row r="5" spans="1:12" s="377" customFormat="1" ht="18" customHeight="1" x14ac:dyDescent="0.2">
      <c r="A5" s="114">
        <v>3</v>
      </c>
      <c r="B5" s="352">
        <v>3103274288</v>
      </c>
      <c r="C5" s="114" t="s">
        <v>1122</v>
      </c>
      <c r="D5" s="384" t="s">
        <v>2</v>
      </c>
      <c r="E5" s="375">
        <v>9349</v>
      </c>
      <c r="F5" s="81" t="s">
        <v>1119</v>
      </c>
    </row>
    <row r="6" spans="1:12" s="377" customFormat="1" ht="18" customHeight="1" x14ac:dyDescent="0.2">
      <c r="A6" s="114">
        <v>4</v>
      </c>
      <c r="B6" s="357" t="s">
        <v>1251</v>
      </c>
      <c r="C6" s="354" t="s">
        <v>1252</v>
      </c>
      <c r="D6" s="385" t="s">
        <v>2</v>
      </c>
      <c r="E6" s="375">
        <v>9350</v>
      </c>
      <c r="F6" s="81" t="s">
        <v>1121</v>
      </c>
    </row>
    <row r="7" spans="1:12" s="377" customFormat="1" ht="18" customHeight="1" x14ac:dyDescent="0.2">
      <c r="A7" s="114">
        <v>5</v>
      </c>
      <c r="B7" s="351" t="s">
        <v>1184</v>
      </c>
      <c r="C7" s="114" t="s">
        <v>1185</v>
      </c>
      <c r="D7" s="384" t="s">
        <v>2</v>
      </c>
      <c r="E7" s="375">
        <v>9351</v>
      </c>
      <c r="F7" s="81" t="s">
        <v>1120</v>
      </c>
    </row>
    <row r="8" spans="1:12" s="377" customFormat="1" ht="18" customHeight="1" x14ac:dyDescent="0.2">
      <c r="A8" s="114">
        <v>6</v>
      </c>
      <c r="B8" s="352" t="s">
        <v>1391</v>
      </c>
      <c r="C8" s="114" t="s">
        <v>1392</v>
      </c>
      <c r="D8" s="384" t="s">
        <v>3</v>
      </c>
      <c r="E8" s="375">
        <v>9352</v>
      </c>
      <c r="F8" s="81" t="s">
        <v>1460</v>
      </c>
    </row>
    <row r="9" spans="1:12" s="377" customFormat="1" ht="18" customHeight="1" x14ac:dyDescent="0.2">
      <c r="A9" s="114">
        <v>7</v>
      </c>
      <c r="B9" s="353" t="s">
        <v>1158</v>
      </c>
      <c r="C9" s="114" t="s">
        <v>1123</v>
      </c>
      <c r="D9" s="384" t="s">
        <v>3</v>
      </c>
      <c r="E9" s="375">
        <v>9353</v>
      </c>
      <c r="F9" s="81" t="s">
        <v>1119</v>
      </c>
    </row>
    <row r="10" spans="1:12" s="377" customFormat="1" ht="18" customHeight="1" x14ac:dyDescent="0.2">
      <c r="A10" s="114">
        <v>8</v>
      </c>
      <c r="B10" s="24" t="s">
        <v>1527</v>
      </c>
      <c r="C10" s="114" t="s">
        <v>1528</v>
      </c>
      <c r="D10" s="374" t="s">
        <v>2</v>
      </c>
      <c r="E10" s="375">
        <v>9354</v>
      </c>
      <c r="F10" s="81" t="s">
        <v>1597</v>
      </c>
    </row>
    <row r="11" spans="1:12" s="377" customFormat="1" ht="18" customHeight="1" x14ac:dyDescent="0.2">
      <c r="A11" s="114">
        <v>9</v>
      </c>
      <c r="B11" s="353" t="s">
        <v>1253</v>
      </c>
      <c r="C11" s="114" t="s">
        <v>1254</v>
      </c>
      <c r="D11" s="384" t="s">
        <v>2</v>
      </c>
      <c r="E11" s="375">
        <v>9355</v>
      </c>
      <c r="F11" s="81" t="s">
        <v>1121</v>
      </c>
    </row>
    <row r="12" spans="1:12" s="377" customFormat="1" ht="18" customHeight="1" x14ac:dyDescent="0.2">
      <c r="A12" s="114">
        <v>10</v>
      </c>
      <c r="B12" s="24" t="s">
        <v>1598</v>
      </c>
      <c r="C12" s="114" t="s">
        <v>1599</v>
      </c>
      <c r="D12" s="374" t="s">
        <v>2</v>
      </c>
      <c r="E12" s="375">
        <v>9356</v>
      </c>
      <c r="F12" s="81" t="s">
        <v>1664</v>
      </c>
    </row>
    <row r="13" spans="1:12" s="377" customFormat="1" ht="18" customHeight="1" x14ac:dyDescent="0.2">
      <c r="A13" s="114">
        <v>11</v>
      </c>
      <c r="B13" s="351">
        <v>3109069818</v>
      </c>
      <c r="C13" s="114" t="s">
        <v>1054</v>
      </c>
      <c r="D13" s="384" t="s">
        <v>2</v>
      </c>
      <c r="E13" s="375">
        <v>9357</v>
      </c>
      <c r="F13" s="81" t="s">
        <v>1118</v>
      </c>
    </row>
    <row r="14" spans="1:12" s="377" customFormat="1" ht="18" customHeight="1" x14ac:dyDescent="0.2">
      <c r="A14" s="114">
        <v>12</v>
      </c>
      <c r="B14" s="352" t="s">
        <v>1600</v>
      </c>
      <c r="C14" s="114" t="s">
        <v>1601</v>
      </c>
      <c r="D14" s="386" t="s">
        <v>2</v>
      </c>
      <c r="E14" s="375">
        <v>9358</v>
      </c>
      <c r="F14" s="81" t="s">
        <v>1664</v>
      </c>
    </row>
    <row r="15" spans="1:12" s="377" customFormat="1" ht="18" customHeight="1" x14ac:dyDescent="0.2">
      <c r="A15" s="114">
        <v>13</v>
      </c>
      <c r="B15" s="352" t="s">
        <v>1319</v>
      </c>
      <c r="C15" s="114" t="s">
        <v>1320</v>
      </c>
      <c r="D15" s="386" t="s">
        <v>2</v>
      </c>
      <c r="E15" s="375">
        <v>9359</v>
      </c>
      <c r="F15" s="81" t="s">
        <v>1390</v>
      </c>
    </row>
    <row r="16" spans="1:12" s="377" customFormat="1" ht="18" customHeight="1" x14ac:dyDescent="0.2">
      <c r="A16" s="114">
        <v>14</v>
      </c>
      <c r="B16" s="352" t="s">
        <v>1186</v>
      </c>
      <c r="C16" s="114" t="s">
        <v>1187</v>
      </c>
      <c r="D16" s="386" t="s">
        <v>3</v>
      </c>
      <c r="E16" s="375">
        <v>9360</v>
      </c>
      <c r="F16" s="81" t="s">
        <v>1120</v>
      </c>
    </row>
    <row r="17" spans="1:6" s="377" customFormat="1" ht="18" customHeight="1" x14ac:dyDescent="0.2">
      <c r="A17" s="114">
        <v>15</v>
      </c>
      <c r="B17" s="352" t="s">
        <v>1188</v>
      </c>
      <c r="C17" s="114" t="s">
        <v>1189</v>
      </c>
      <c r="D17" s="386" t="s">
        <v>3</v>
      </c>
      <c r="E17" s="375">
        <v>9361</v>
      </c>
      <c r="F17" s="81" t="s">
        <v>1120</v>
      </c>
    </row>
    <row r="18" spans="1:6" s="377" customFormat="1" ht="18" customHeight="1" x14ac:dyDescent="0.2">
      <c r="A18" s="114">
        <v>16</v>
      </c>
      <c r="B18" s="352" t="s">
        <v>1529</v>
      </c>
      <c r="C18" s="114" t="s">
        <v>1530</v>
      </c>
      <c r="D18" s="384" t="s">
        <v>3</v>
      </c>
      <c r="E18" s="375">
        <v>9362</v>
      </c>
      <c r="F18" s="81" t="s">
        <v>1597</v>
      </c>
    </row>
    <row r="19" spans="1:6" s="377" customFormat="1" ht="18" customHeight="1" x14ac:dyDescent="0.2">
      <c r="A19" s="114">
        <v>17</v>
      </c>
      <c r="B19" s="353" t="s">
        <v>1531</v>
      </c>
      <c r="C19" s="114" t="s">
        <v>1532</v>
      </c>
      <c r="D19" s="384" t="s">
        <v>3</v>
      </c>
      <c r="E19" s="375">
        <v>9363</v>
      </c>
      <c r="F19" s="81" t="s">
        <v>1597</v>
      </c>
    </row>
    <row r="20" spans="1:6" s="377" customFormat="1" ht="18" customHeight="1" x14ac:dyDescent="0.2">
      <c r="A20" s="114">
        <v>18</v>
      </c>
      <c r="B20" s="352">
        <v>3100802469</v>
      </c>
      <c r="C20" s="350" t="s">
        <v>1602</v>
      </c>
      <c r="D20" s="384" t="s">
        <v>3</v>
      </c>
      <c r="E20" s="375">
        <v>9364</v>
      </c>
      <c r="F20" s="81" t="s">
        <v>1664</v>
      </c>
    </row>
    <row r="21" spans="1:6" s="377" customFormat="1" ht="18" customHeight="1" x14ac:dyDescent="0.2">
      <c r="A21" s="114">
        <v>19</v>
      </c>
      <c r="B21" s="357" t="s">
        <v>1393</v>
      </c>
      <c r="C21" s="114" t="s">
        <v>1394</v>
      </c>
      <c r="D21" s="385" t="s">
        <v>2</v>
      </c>
      <c r="E21" s="375">
        <v>9365</v>
      </c>
      <c r="F21" s="81" t="s">
        <v>1460</v>
      </c>
    </row>
    <row r="22" spans="1:6" s="377" customFormat="1" ht="18" customHeight="1" x14ac:dyDescent="0.2">
      <c r="A22" s="114">
        <v>20</v>
      </c>
      <c r="B22" s="353" t="s">
        <v>1603</v>
      </c>
      <c r="C22" s="114" t="s">
        <v>1604</v>
      </c>
      <c r="D22" s="384" t="s">
        <v>2</v>
      </c>
      <c r="E22" s="375">
        <v>9366</v>
      </c>
      <c r="F22" s="81" t="s">
        <v>1664</v>
      </c>
    </row>
    <row r="23" spans="1:6" s="377" customFormat="1" ht="18" customHeight="1" x14ac:dyDescent="0.2">
      <c r="A23" s="114">
        <v>21</v>
      </c>
      <c r="B23" s="352">
        <v>3101398152</v>
      </c>
      <c r="C23" s="349" t="s">
        <v>1190</v>
      </c>
      <c r="D23" s="384" t="s">
        <v>3</v>
      </c>
      <c r="E23" s="375">
        <v>9367</v>
      </c>
      <c r="F23" s="81" t="s">
        <v>1120</v>
      </c>
    </row>
    <row r="24" spans="1:6" s="377" customFormat="1" ht="18" customHeight="1" x14ac:dyDescent="0.2">
      <c r="A24" s="114">
        <v>22</v>
      </c>
      <c r="B24" s="351" t="s">
        <v>1191</v>
      </c>
      <c r="C24" s="114" t="s">
        <v>1192</v>
      </c>
      <c r="D24" s="384" t="s">
        <v>3</v>
      </c>
      <c r="E24" s="375">
        <v>9368</v>
      </c>
      <c r="F24" s="81" t="s">
        <v>1120</v>
      </c>
    </row>
    <row r="25" spans="1:6" s="377" customFormat="1" ht="18" customHeight="1" x14ac:dyDescent="0.2">
      <c r="A25" s="114">
        <v>23</v>
      </c>
      <c r="B25" s="351" t="s">
        <v>1605</v>
      </c>
      <c r="C25" s="114" t="s">
        <v>1606</v>
      </c>
      <c r="D25" s="384" t="s">
        <v>3</v>
      </c>
      <c r="E25" s="375">
        <v>9369</v>
      </c>
      <c r="F25" s="81" t="s">
        <v>1664</v>
      </c>
    </row>
    <row r="26" spans="1:6" s="377" customFormat="1" ht="18" customHeight="1" x14ac:dyDescent="0.2">
      <c r="A26" s="114">
        <v>24</v>
      </c>
      <c r="B26" s="353" t="s">
        <v>1395</v>
      </c>
      <c r="C26" s="114" t="s">
        <v>1396</v>
      </c>
      <c r="D26" s="384" t="s">
        <v>3</v>
      </c>
      <c r="E26" s="375">
        <v>9370</v>
      </c>
      <c r="F26" s="81" t="s">
        <v>1460</v>
      </c>
    </row>
    <row r="27" spans="1:6" s="377" customFormat="1" ht="18" customHeight="1" x14ac:dyDescent="0.2">
      <c r="A27" s="114">
        <v>25</v>
      </c>
      <c r="B27" s="353" t="s">
        <v>1117</v>
      </c>
      <c r="C27" s="114" t="s">
        <v>1055</v>
      </c>
      <c r="D27" s="384" t="s">
        <v>2</v>
      </c>
      <c r="E27" s="375">
        <v>9371</v>
      </c>
      <c r="F27" s="81" t="s">
        <v>1118</v>
      </c>
    </row>
    <row r="28" spans="1:6" s="377" customFormat="1" ht="18" customHeight="1" x14ac:dyDescent="0.2">
      <c r="A28" s="114">
        <v>26</v>
      </c>
      <c r="B28" s="352" t="s">
        <v>1461</v>
      </c>
      <c r="C28" s="114" t="s">
        <v>1462</v>
      </c>
      <c r="D28" s="386" t="s">
        <v>3</v>
      </c>
      <c r="E28" s="375">
        <v>9372</v>
      </c>
      <c r="F28" s="81" t="s">
        <v>1526</v>
      </c>
    </row>
    <row r="29" spans="1:6" s="377" customFormat="1" ht="18" customHeight="1" x14ac:dyDescent="0.2">
      <c r="A29" s="114">
        <v>27</v>
      </c>
      <c r="B29" s="352" t="s">
        <v>1159</v>
      </c>
      <c r="C29" s="114" t="s">
        <v>1124</v>
      </c>
      <c r="D29" s="384" t="s">
        <v>3</v>
      </c>
      <c r="E29" s="375">
        <v>9373</v>
      </c>
      <c r="F29" s="81" t="s">
        <v>1119</v>
      </c>
    </row>
    <row r="30" spans="1:6" s="377" customFormat="1" ht="18" customHeight="1" x14ac:dyDescent="0.2">
      <c r="A30" s="114">
        <v>28</v>
      </c>
      <c r="B30" s="352">
        <v>3101257275</v>
      </c>
      <c r="C30" s="114" t="s">
        <v>1607</v>
      </c>
      <c r="D30" s="386" t="s">
        <v>3</v>
      </c>
      <c r="E30" s="375">
        <v>9374</v>
      </c>
      <c r="F30" s="81" t="s">
        <v>1664</v>
      </c>
    </row>
    <row r="31" spans="1:6" s="377" customFormat="1" ht="18" customHeight="1" x14ac:dyDescent="0.2">
      <c r="A31" s="114">
        <v>29</v>
      </c>
      <c r="B31" s="352" t="s">
        <v>1397</v>
      </c>
      <c r="C31" s="114" t="s">
        <v>1398</v>
      </c>
      <c r="D31" s="386" t="s">
        <v>3</v>
      </c>
      <c r="E31" s="375">
        <v>9375</v>
      </c>
      <c r="F31" s="81" t="s">
        <v>1460</v>
      </c>
    </row>
    <row r="32" spans="1:6" s="377" customFormat="1" ht="18" customHeight="1" x14ac:dyDescent="0.2">
      <c r="A32" s="114">
        <v>30</v>
      </c>
      <c r="B32" s="352" t="s">
        <v>1463</v>
      </c>
      <c r="C32" s="114" t="s">
        <v>1464</v>
      </c>
      <c r="D32" s="384" t="s">
        <v>3</v>
      </c>
      <c r="E32" s="375">
        <v>9376</v>
      </c>
      <c r="F32" s="81" t="s">
        <v>1526</v>
      </c>
    </row>
    <row r="33" spans="1:6" s="377" customFormat="1" ht="18" customHeight="1" x14ac:dyDescent="0.2">
      <c r="A33" s="114">
        <v>31</v>
      </c>
      <c r="B33" s="352" t="s">
        <v>1399</v>
      </c>
      <c r="C33" s="114" t="s">
        <v>1400</v>
      </c>
      <c r="D33" s="386" t="s">
        <v>3</v>
      </c>
      <c r="E33" s="375">
        <v>9377</v>
      </c>
      <c r="F33" s="81" t="s">
        <v>1460</v>
      </c>
    </row>
    <row r="34" spans="1:6" s="377" customFormat="1" ht="18" customHeight="1" x14ac:dyDescent="0.2">
      <c r="A34" s="114">
        <v>32</v>
      </c>
      <c r="B34" s="357" t="s">
        <v>1533</v>
      </c>
      <c r="C34" s="114" t="s">
        <v>1534</v>
      </c>
      <c r="D34" s="385" t="s">
        <v>3</v>
      </c>
      <c r="E34" s="375">
        <v>9378</v>
      </c>
      <c r="F34" s="81" t="s">
        <v>1597</v>
      </c>
    </row>
    <row r="35" spans="1:6" s="377" customFormat="1" ht="18" customHeight="1" x14ac:dyDescent="0.2">
      <c r="A35" s="114">
        <v>33</v>
      </c>
      <c r="B35" s="355" t="s">
        <v>1321</v>
      </c>
      <c r="C35" s="114" t="s">
        <v>1322</v>
      </c>
      <c r="D35" s="384" t="s">
        <v>2</v>
      </c>
      <c r="E35" s="375">
        <v>9379</v>
      </c>
      <c r="F35" s="81" t="s">
        <v>1390</v>
      </c>
    </row>
    <row r="36" spans="1:6" s="377" customFormat="1" ht="18" customHeight="1" x14ac:dyDescent="0.2">
      <c r="A36" s="114">
        <v>34</v>
      </c>
      <c r="B36" s="352" t="s">
        <v>1193</v>
      </c>
      <c r="C36" s="114" t="s">
        <v>1194</v>
      </c>
      <c r="D36" s="386" t="s">
        <v>3</v>
      </c>
      <c r="E36" s="375">
        <v>9380</v>
      </c>
      <c r="F36" s="81" t="s">
        <v>1120</v>
      </c>
    </row>
    <row r="37" spans="1:6" s="377" customFormat="1" ht="18" customHeight="1" x14ac:dyDescent="0.2">
      <c r="A37" s="114">
        <v>35</v>
      </c>
      <c r="B37" s="352" t="s">
        <v>1535</v>
      </c>
      <c r="C37" s="114" t="s">
        <v>1536</v>
      </c>
      <c r="D37" s="386" t="s">
        <v>2</v>
      </c>
      <c r="E37" s="375">
        <v>9381</v>
      </c>
      <c r="F37" s="81" t="s">
        <v>1597</v>
      </c>
    </row>
    <row r="38" spans="1:6" s="377" customFormat="1" ht="18" customHeight="1" x14ac:dyDescent="0.2">
      <c r="A38" s="114">
        <v>36</v>
      </c>
      <c r="B38" s="352" t="s">
        <v>1160</v>
      </c>
      <c r="C38" s="114" t="s">
        <v>1125</v>
      </c>
      <c r="D38" s="386" t="s">
        <v>3</v>
      </c>
      <c r="E38" s="375">
        <v>9382</v>
      </c>
      <c r="F38" s="81" t="s">
        <v>1119</v>
      </c>
    </row>
    <row r="39" spans="1:6" s="377" customFormat="1" ht="18" customHeight="1" x14ac:dyDescent="0.2">
      <c r="A39" s="114">
        <v>37</v>
      </c>
      <c r="B39" s="352" t="s">
        <v>1608</v>
      </c>
      <c r="C39" s="114" t="s">
        <v>1609</v>
      </c>
      <c r="D39" s="386" t="s">
        <v>2</v>
      </c>
      <c r="E39" s="375">
        <v>9383</v>
      </c>
      <c r="F39" s="81" t="s">
        <v>1664</v>
      </c>
    </row>
    <row r="40" spans="1:6" s="377" customFormat="1" ht="18" customHeight="1" x14ac:dyDescent="0.2">
      <c r="A40" s="114">
        <v>38</v>
      </c>
      <c r="B40" s="351" t="s">
        <v>1090</v>
      </c>
      <c r="C40" s="114" t="s">
        <v>1056</v>
      </c>
      <c r="D40" s="384" t="s">
        <v>3</v>
      </c>
      <c r="E40" s="375">
        <v>9384</v>
      </c>
      <c r="F40" s="81" t="s">
        <v>1118</v>
      </c>
    </row>
    <row r="41" spans="1:6" s="377" customFormat="1" ht="18" customHeight="1" x14ac:dyDescent="0.2">
      <c r="A41" s="114">
        <v>39</v>
      </c>
      <c r="B41" s="352" t="s">
        <v>1091</v>
      </c>
      <c r="C41" s="114" t="s">
        <v>1057</v>
      </c>
      <c r="D41" s="386" t="s">
        <v>3</v>
      </c>
      <c r="E41" s="375">
        <v>9385</v>
      </c>
      <c r="F41" s="81" t="s">
        <v>1118</v>
      </c>
    </row>
    <row r="42" spans="1:6" s="377" customFormat="1" ht="18" customHeight="1" x14ac:dyDescent="0.2">
      <c r="A42" s="114">
        <v>40</v>
      </c>
      <c r="B42" s="352" t="s">
        <v>1610</v>
      </c>
      <c r="C42" s="114" t="s">
        <v>1611</v>
      </c>
      <c r="D42" s="386" t="s">
        <v>2</v>
      </c>
      <c r="E42" s="375">
        <v>9386</v>
      </c>
      <c r="F42" s="81" t="s">
        <v>1664</v>
      </c>
    </row>
    <row r="43" spans="1:6" s="377" customFormat="1" ht="18" customHeight="1" x14ac:dyDescent="0.2">
      <c r="A43" s="114">
        <v>41</v>
      </c>
      <c r="B43" s="353" t="s">
        <v>1465</v>
      </c>
      <c r="C43" s="114" t="s">
        <v>1466</v>
      </c>
      <c r="D43" s="384" t="s">
        <v>3</v>
      </c>
      <c r="E43" s="375">
        <v>9387</v>
      </c>
      <c r="F43" s="81" t="s">
        <v>1526</v>
      </c>
    </row>
    <row r="44" spans="1:6" s="377" customFormat="1" ht="18" customHeight="1" x14ac:dyDescent="0.2">
      <c r="A44" s="114">
        <v>42</v>
      </c>
      <c r="B44" s="351" t="s">
        <v>1255</v>
      </c>
      <c r="C44" s="114" t="s">
        <v>1256</v>
      </c>
      <c r="D44" s="384" t="s">
        <v>3</v>
      </c>
      <c r="E44" s="375">
        <v>9388</v>
      </c>
      <c r="F44" s="81" t="s">
        <v>1121</v>
      </c>
    </row>
    <row r="45" spans="1:6" s="377" customFormat="1" ht="18" customHeight="1" x14ac:dyDescent="0.2">
      <c r="A45" s="114">
        <v>43</v>
      </c>
      <c r="B45" s="352" t="s">
        <v>1323</v>
      </c>
      <c r="C45" s="114" t="s">
        <v>1324</v>
      </c>
      <c r="D45" s="386" t="s">
        <v>3</v>
      </c>
      <c r="E45" s="375">
        <v>9389</v>
      </c>
      <c r="F45" s="81" t="s">
        <v>1390</v>
      </c>
    </row>
    <row r="46" spans="1:6" s="377" customFormat="1" ht="18" customHeight="1" x14ac:dyDescent="0.2">
      <c r="A46" s="114">
        <v>44</v>
      </c>
      <c r="B46" s="351" t="s">
        <v>1092</v>
      </c>
      <c r="C46" s="114" t="s">
        <v>1058</v>
      </c>
      <c r="D46" s="384" t="s">
        <v>3</v>
      </c>
      <c r="E46" s="375">
        <v>9390</v>
      </c>
      <c r="F46" s="81" t="s">
        <v>1118</v>
      </c>
    </row>
    <row r="47" spans="1:6" s="377" customFormat="1" ht="18" customHeight="1" x14ac:dyDescent="0.2">
      <c r="A47" s="114">
        <v>45</v>
      </c>
      <c r="B47" s="352" t="s">
        <v>1467</v>
      </c>
      <c r="C47" s="114" t="s">
        <v>1468</v>
      </c>
      <c r="D47" s="386" t="s">
        <v>3</v>
      </c>
      <c r="E47" s="375">
        <v>9391</v>
      </c>
      <c r="F47" s="81" t="s">
        <v>1526</v>
      </c>
    </row>
    <row r="48" spans="1:6" s="377" customFormat="1" ht="18" customHeight="1" x14ac:dyDescent="0.2">
      <c r="A48" s="114">
        <v>46</v>
      </c>
      <c r="B48" s="352" t="s">
        <v>1257</v>
      </c>
      <c r="C48" s="114" t="s">
        <v>1258</v>
      </c>
      <c r="D48" s="386" t="s">
        <v>3</v>
      </c>
      <c r="E48" s="375">
        <v>9392</v>
      </c>
      <c r="F48" s="81" t="s">
        <v>1121</v>
      </c>
    </row>
    <row r="49" spans="1:6" s="377" customFormat="1" ht="18" customHeight="1" x14ac:dyDescent="0.2">
      <c r="A49" s="114">
        <v>47</v>
      </c>
      <c r="B49" s="352" t="s">
        <v>1469</v>
      </c>
      <c r="C49" s="114" t="s">
        <v>1470</v>
      </c>
      <c r="D49" s="386" t="s">
        <v>2</v>
      </c>
      <c r="E49" s="375">
        <v>9393</v>
      </c>
      <c r="F49" s="81" t="s">
        <v>1526</v>
      </c>
    </row>
    <row r="50" spans="1:6" s="377" customFormat="1" ht="18" customHeight="1" x14ac:dyDescent="0.2">
      <c r="A50" s="114">
        <v>48</v>
      </c>
      <c r="B50" s="351" t="s">
        <v>1093</v>
      </c>
      <c r="C50" s="114" t="s">
        <v>1059</v>
      </c>
      <c r="D50" s="384" t="s">
        <v>2</v>
      </c>
      <c r="E50" s="375">
        <v>9394</v>
      </c>
      <c r="F50" s="81" t="s">
        <v>1118</v>
      </c>
    </row>
    <row r="51" spans="1:6" s="377" customFormat="1" ht="18" customHeight="1" x14ac:dyDescent="0.2">
      <c r="A51" s="114">
        <v>49</v>
      </c>
      <c r="B51" s="352" t="s">
        <v>1161</v>
      </c>
      <c r="C51" s="114" t="s">
        <v>1126</v>
      </c>
      <c r="D51" s="386" t="s">
        <v>3</v>
      </c>
      <c r="E51" s="375">
        <v>9395</v>
      </c>
      <c r="F51" s="81" t="s">
        <v>1119</v>
      </c>
    </row>
    <row r="52" spans="1:6" s="377" customFormat="1" ht="18" customHeight="1" x14ac:dyDescent="0.2">
      <c r="A52" s="114">
        <v>50</v>
      </c>
      <c r="B52" s="351" t="s">
        <v>1094</v>
      </c>
      <c r="C52" s="114" t="s">
        <v>1060</v>
      </c>
      <c r="D52" s="384" t="s">
        <v>2</v>
      </c>
      <c r="E52" s="375">
        <v>9396</v>
      </c>
      <c r="F52" s="81" t="s">
        <v>1118</v>
      </c>
    </row>
    <row r="53" spans="1:6" s="377" customFormat="1" ht="18" customHeight="1" x14ac:dyDescent="0.2">
      <c r="A53" s="114">
        <v>51</v>
      </c>
      <c r="B53" s="352" t="s">
        <v>1401</v>
      </c>
      <c r="C53" s="114" t="s">
        <v>1402</v>
      </c>
      <c r="D53" s="386" t="s">
        <v>2</v>
      </c>
      <c r="E53" s="375">
        <v>9397</v>
      </c>
      <c r="F53" s="81" t="s">
        <v>1460</v>
      </c>
    </row>
    <row r="54" spans="1:6" s="377" customFormat="1" ht="18" customHeight="1" x14ac:dyDescent="0.2">
      <c r="A54" s="114">
        <v>52</v>
      </c>
      <c r="B54" s="351" t="s">
        <v>1259</v>
      </c>
      <c r="C54" s="114" t="s">
        <v>1260</v>
      </c>
      <c r="D54" s="384" t="s">
        <v>3</v>
      </c>
      <c r="E54" s="375">
        <v>9398</v>
      </c>
      <c r="F54" s="81" t="s">
        <v>1121</v>
      </c>
    </row>
    <row r="55" spans="1:6" s="377" customFormat="1" ht="18" customHeight="1" x14ac:dyDescent="0.2">
      <c r="A55" s="114">
        <v>53</v>
      </c>
      <c r="B55" s="352" t="s">
        <v>1325</v>
      </c>
      <c r="C55" s="114" t="s">
        <v>1326</v>
      </c>
      <c r="D55" s="384" t="s">
        <v>3</v>
      </c>
      <c r="E55" s="375">
        <v>9399</v>
      </c>
      <c r="F55" s="81" t="s">
        <v>1390</v>
      </c>
    </row>
    <row r="56" spans="1:6" s="377" customFormat="1" ht="18" customHeight="1" x14ac:dyDescent="0.2">
      <c r="A56" s="114">
        <v>54</v>
      </c>
      <c r="B56" s="352" t="s">
        <v>1537</v>
      </c>
      <c r="C56" s="114" t="s">
        <v>1538</v>
      </c>
      <c r="D56" s="384" t="s">
        <v>3</v>
      </c>
      <c r="E56" s="375">
        <v>9400</v>
      </c>
      <c r="F56" s="81" t="s">
        <v>1597</v>
      </c>
    </row>
    <row r="57" spans="1:6" s="377" customFormat="1" ht="18" customHeight="1" x14ac:dyDescent="0.2">
      <c r="A57" s="114">
        <v>55</v>
      </c>
      <c r="B57" s="352" t="s">
        <v>1403</v>
      </c>
      <c r="C57" s="114" t="s">
        <v>1404</v>
      </c>
      <c r="D57" s="386" t="s">
        <v>3</v>
      </c>
      <c r="E57" s="375">
        <v>9401</v>
      </c>
      <c r="F57" s="81" t="s">
        <v>1460</v>
      </c>
    </row>
    <row r="58" spans="1:6" s="377" customFormat="1" ht="18" customHeight="1" x14ac:dyDescent="0.2">
      <c r="A58" s="114">
        <v>56</v>
      </c>
      <c r="B58" s="352" t="s">
        <v>1539</v>
      </c>
      <c r="C58" s="349" t="s">
        <v>1540</v>
      </c>
      <c r="D58" s="386" t="s">
        <v>3</v>
      </c>
      <c r="E58" s="375">
        <v>9402</v>
      </c>
      <c r="F58" s="81" t="s">
        <v>1597</v>
      </c>
    </row>
    <row r="59" spans="1:6" s="377" customFormat="1" ht="18" customHeight="1" x14ac:dyDescent="0.2">
      <c r="A59" s="114">
        <v>57</v>
      </c>
      <c r="B59" s="352" t="s">
        <v>1195</v>
      </c>
      <c r="C59" s="114" t="s">
        <v>1196</v>
      </c>
      <c r="D59" s="384" t="s">
        <v>3</v>
      </c>
      <c r="E59" s="375">
        <v>9403</v>
      </c>
      <c r="F59" s="81" t="s">
        <v>1120</v>
      </c>
    </row>
    <row r="60" spans="1:6" s="377" customFormat="1" ht="18" customHeight="1" x14ac:dyDescent="0.2">
      <c r="A60" s="114">
        <v>58</v>
      </c>
      <c r="B60" s="352" t="s">
        <v>1541</v>
      </c>
      <c r="C60" s="114" t="s">
        <v>1542</v>
      </c>
      <c r="D60" s="386" t="s">
        <v>2</v>
      </c>
      <c r="E60" s="375">
        <v>9404</v>
      </c>
      <c r="F60" s="81" t="s">
        <v>1597</v>
      </c>
    </row>
    <row r="61" spans="1:6" s="377" customFormat="1" ht="18" customHeight="1" x14ac:dyDescent="0.2">
      <c r="A61" s="114">
        <v>59</v>
      </c>
      <c r="B61" s="351">
        <v>3090567451</v>
      </c>
      <c r="C61" s="114" t="s">
        <v>1127</v>
      </c>
      <c r="D61" s="384" t="s">
        <v>2</v>
      </c>
      <c r="E61" s="375">
        <v>9405</v>
      </c>
      <c r="F61" s="81" t="s">
        <v>1119</v>
      </c>
    </row>
    <row r="62" spans="1:6" s="377" customFormat="1" ht="18" customHeight="1" x14ac:dyDescent="0.2">
      <c r="A62" s="114">
        <v>60</v>
      </c>
      <c r="B62" s="352" t="s">
        <v>1543</v>
      </c>
      <c r="C62" s="114" t="s">
        <v>1544</v>
      </c>
      <c r="D62" s="386" t="s">
        <v>3</v>
      </c>
      <c r="E62" s="375">
        <v>9406</v>
      </c>
      <c r="F62" s="81" t="s">
        <v>1597</v>
      </c>
    </row>
    <row r="63" spans="1:6" s="377" customFormat="1" ht="18" customHeight="1" x14ac:dyDescent="0.2">
      <c r="A63" s="114">
        <v>61</v>
      </c>
      <c r="B63" s="351" t="s">
        <v>1327</v>
      </c>
      <c r="C63" s="114" t="s">
        <v>1328</v>
      </c>
      <c r="D63" s="384" t="s">
        <v>2</v>
      </c>
      <c r="E63" s="375">
        <v>9407</v>
      </c>
      <c r="F63" s="81" t="s">
        <v>1390</v>
      </c>
    </row>
    <row r="64" spans="1:6" s="377" customFormat="1" ht="18" customHeight="1" x14ac:dyDescent="0.2">
      <c r="A64" s="114">
        <v>62</v>
      </c>
      <c r="B64" s="351" t="s">
        <v>1329</v>
      </c>
      <c r="C64" s="114" t="s">
        <v>1330</v>
      </c>
      <c r="D64" s="384" t="s">
        <v>3</v>
      </c>
      <c r="E64" s="375">
        <v>9408</v>
      </c>
      <c r="F64" s="81" t="s">
        <v>1390</v>
      </c>
    </row>
    <row r="65" spans="1:12" s="377" customFormat="1" ht="18" customHeight="1" x14ac:dyDescent="0.2">
      <c r="A65" s="114">
        <v>63</v>
      </c>
      <c r="B65" s="352" t="s">
        <v>1261</v>
      </c>
      <c r="C65" s="350" t="s">
        <v>1262</v>
      </c>
      <c r="D65" s="384" t="s">
        <v>3</v>
      </c>
      <c r="E65" s="375">
        <v>9409</v>
      </c>
      <c r="F65" s="81" t="s">
        <v>1121</v>
      </c>
    </row>
    <row r="66" spans="1:12" s="377" customFormat="1" ht="18" customHeight="1" x14ac:dyDescent="0.2">
      <c r="A66" s="114">
        <v>64</v>
      </c>
      <c r="B66" s="352">
        <v>3091736357</v>
      </c>
      <c r="C66" s="114" t="s">
        <v>1471</v>
      </c>
      <c r="D66" s="386" t="s">
        <v>3</v>
      </c>
      <c r="E66" s="375">
        <v>9410</v>
      </c>
      <c r="F66" s="81" t="s">
        <v>1526</v>
      </c>
    </row>
    <row r="67" spans="1:12" s="377" customFormat="1" ht="18" customHeight="1" x14ac:dyDescent="0.2">
      <c r="A67" s="114">
        <v>65</v>
      </c>
      <c r="B67" s="351" t="s">
        <v>1263</v>
      </c>
      <c r="C67" s="114" t="s">
        <v>1264</v>
      </c>
      <c r="D67" s="384" t="s">
        <v>3</v>
      </c>
      <c r="E67" s="375">
        <v>9411</v>
      </c>
      <c r="F67" s="81" t="s">
        <v>1121</v>
      </c>
    </row>
    <row r="68" spans="1:12" s="377" customFormat="1" ht="18" customHeight="1" x14ac:dyDescent="0.2">
      <c r="A68" s="114">
        <v>66</v>
      </c>
      <c r="B68" s="351" t="s">
        <v>1265</v>
      </c>
      <c r="C68" s="350" t="s">
        <v>1266</v>
      </c>
      <c r="D68" s="384" t="s">
        <v>3</v>
      </c>
      <c r="E68" s="375">
        <v>9412</v>
      </c>
      <c r="F68" s="81" t="s">
        <v>1121</v>
      </c>
    </row>
    <row r="69" spans="1:12" s="377" customFormat="1" ht="18" customHeight="1" x14ac:dyDescent="0.2">
      <c r="A69" s="114">
        <v>67</v>
      </c>
      <c r="B69" s="352" t="s">
        <v>1405</v>
      </c>
      <c r="C69" s="114" t="s">
        <v>1406</v>
      </c>
      <c r="D69" s="384" t="s">
        <v>3</v>
      </c>
      <c r="E69" s="375">
        <v>9413</v>
      </c>
      <c r="F69" s="81" t="s">
        <v>1460</v>
      </c>
    </row>
    <row r="70" spans="1:12" s="377" customFormat="1" ht="18" customHeight="1" x14ac:dyDescent="0.2">
      <c r="A70" s="114">
        <v>68</v>
      </c>
      <c r="B70" s="355" t="s">
        <v>1267</v>
      </c>
      <c r="C70" s="114" t="s">
        <v>1268</v>
      </c>
      <c r="D70" s="386" t="s">
        <v>3</v>
      </c>
      <c r="E70" s="375">
        <v>9414</v>
      </c>
      <c r="F70" s="81" t="s">
        <v>1121</v>
      </c>
    </row>
    <row r="71" spans="1:12" s="377" customFormat="1" ht="18" customHeight="1" x14ac:dyDescent="0.2">
      <c r="A71" s="114">
        <v>69</v>
      </c>
      <c r="B71" s="351" t="s">
        <v>1197</v>
      </c>
      <c r="C71" s="358" t="s">
        <v>1198</v>
      </c>
      <c r="D71" s="384" t="s">
        <v>3</v>
      </c>
      <c r="E71" s="375">
        <v>9415</v>
      </c>
      <c r="F71" s="81" t="s">
        <v>1120</v>
      </c>
      <c r="G71" s="378"/>
      <c r="H71" s="378"/>
      <c r="I71" s="378"/>
      <c r="J71" s="378"/>
      <c r="K71" s="378"/>
      <c r="L71" s="378"/>
    </row>
    <row r="72" spans="1:12" s="377" customFormat="1" ht="18" customHeight="1" x14ac:dyDescent="0.2">
      <c r="A72" s="114">
        <v>70</v>
      </c>
      <c r="B72" s="352" t="s">
        <v>1269</v>
      </c>
      <c r="C72" s="114" t="s">
        <v>1270</v>
      </c>
      <c r="D72" s="386" t="s">
        <v>3</v>
      </c>
      <c r="E72" s="375">
        <v>9416</v>
      </c>
      <c r="F72" s="81" t="s">
        <v>1121</v>
      </c>
    </row>
    <row r="73" spans="1:12" s="377" customFormat="1" ht="18" customHeight="1" x14ac:dyDescent="0.2">
      <c r="A73" s="114">
        <v>71</v>
      </c>
      <c r="B73" s="357" t="s">
        <v>1472</v>
      </c>
      <c r="C73" s="114" t="s">
        <v>1473</v>
      </c>
      <c r="D73" s="385" t="s">
        <v>3</v>
      </c>
      <c r="E73" s="375">
        <v>9417</v>
      </c>
      <c r="F73" s="81" t="s">
        <v>1526</v>
      </c>
    </row>
    <row r="74" spans="1:12" s="377" customFormat="1" ht="18" customHeight="1" x14ac:dyDescent="0.2">
      <c r="A74" s="114">
        <v>72</v>
      </c>
      <c r="B74" s="353" t="s">
        <v>1199</v>
      </c>
      <c r="C74" s="114" t="s">
        <v>1200</v>
      </c>
      <c r="D74" s="384" t="s">
        <v>3</v>
      </c>
      <c r="E74" s="375">
        <v>9418</v>
      </c>
      <c r="F74" s="81" t="s">
        <v>1120</v>
      </c>
    </row>
    <row r="75" spans="1:12" s="377" customFormat="1" ht="18" customHeight="1" x14ac:dyDescent="0.2">
      <c r="A75" s="114">
        <v>73</v>
      </c>
      <c r="B75" s="352" t="s">
        <v>1201</v>
      </c>
      <c r="C75" s="114" t="s">
        <v>1202</v>
      </c>
      <c r="D75" s="384" t="s">
        <v>3</v>
      </c>
      <c r="E75" s="375">
        <v>9419</v>
      </c>
      <c r="F75" s="81" t="s">
        <v>1120</v>
      </c>
    </row>
    <row r="76" spans="1:12" s="377" customFormat="1" ht="18" customHeight="1" x14ac:dyDescent="0.2">
      <c r="A76" s="114">
        <v>74</v>
      </c>
      <c r="B76" s="352" t="s">
        <v>1545</v>
      </c>
      <c r="C76" s="114" t="s">
        <v>1546</v>
      </c>
      <c r="D76" s="384" t="s">
        <v>3</v>
      </c>
      <c r="E76" s="375">
        <v>9420</v>
      </c>
      <c r="F76" s="81" t="s">
        <v>1597</v>
      </c>
    </row>
    <row r="77" spans="1:12" s="377" customFormat="1" ht="18" customHeight="1" x14ac:dyDescent="0.2">
      <c r="A77" s="114">
        <v>75</v>
      </c>
      <c r="B77" s="352" t="s">
        <v>1162</v>
      </c>
      <c r="C77" s="114" t="s">
        <v>1128</v>
      </c>
      <c r="D77" s="384" t="s">
        <v>3</v>
      </c>
      <c r="E77" s="375">
        <v>9421</v>
      </c>
      <c r="F77" s="81" t="s">
        <v>1119</v>
      </c>
    </row>
    <row r="78" spans="1:12" s="377" customFormat="1" ht="18" customHeight="1" x14ac:dyDescent="0.2">
      <c r="A78" s="114">
        <v>76</v>
      </c>
      <c r="B78" s="351" t="s">
        <v>1203</v>
      </c>
      <c r="C78" s="114" t="s">
        <v>1204</v>
      </c>
      <c r="D78" s="384" t="s">
        <v>2</v>
      </c>
      <c r="E78" s="375">
        <v>9422</v>
      </c>
      <c r="F78" s="81" t="s">
        <v>1120</v>
      </c>
    </row>
    <row r="79" spans="1:12" s="377" customFormat="1" ht="18" customHeight="1" x14ac:dyDescent="0.2">
      <c r="A79" s="114">
        <v>77</v>
      </c>
      <c r="B79" s="351">
        <v>3097950301</v>
      </c>
      <c r="C79" s="114" t="s">
        <v>1129</v>
      </c>
      <c r="D79" s="384" t="s">
        <v>2</v>
      </c>
      <c r="E79" s="375">
        <v>9423</v>
      </c>
      <c r="F79" s="81" t="s">
        <v>1119</v>
      </c>
    </row>
    <row r="80" spans="1:12" s="377" customFormat="1" ht="18" customHeight="1" x14ac:dyDescent="0.2">
      <c r="A80" s="114">
        <v>78</v>
      </c>
      <c r="B80" s="352">
        <v>3092677775</v>
      </c>
      <c r="C80" s="350" t="s">
        <v>1205</v>
      </c>
      <c r="D80" s="384" t="s">
        <v>3</v>
      </c>
      <c r="E80" s="375">
        <v>9424</v>
      </c>
      <c r="F80" s="81" t="s">
        <v>1120</v>
      </c>
    </row>
    <row r="81" spans="1:12" s="377" customFormat="1" ht="18" customHeight="1" x14ac:dyDescent="0.2">
      <c r="A81" s="114">
        <v>79</v>
      </c>
      <c r="B81" s="353" t="s">
        <v>1331</v>
      </c>
      <c r="C81" s="114" t="s">
        <v>1332</v>
      </c>
      <c r="D81" s="384" t="s">
        <v>3</v>
      </c>
      <c r="E81" s="375">
        <v>9425</v>
      </c>
      <c r="F81" s="81" t="s">
        <v>1390</v>
      </c>
    </row>
    <row r="82" spans="1:12" s="377" customFormat="1" ht="18" customHeight="1" x14ac:dyDescent="0.2">
      <c r="A82" s="114">
        <v>80</v>
      </c>
      <c r="B82" s="352" t="s">
        <v>1333</v>
      </c>
      <c r="C82" s="114" t="s">
        <v>1334</v>
      </c>
      <c r="D82" s="386" t="s">
        <v>3</v>
      </c>
      <c r="E82" s="375">
        <v>9426</v>
      </c>
      <c r="F82" s="81" t="s">
        <v>1390</v>
      </c>
    </row>
    <row r="83" spans="1:12" s="377" customFormat="1" ht="18" customHeight="1" x14ac:dyDescent="0.2">
      <c r="A83" s="114">
        <v>81</v>
      </c>
      <c r="B83" s="351" t="s">
        <v>1474</v>
      </c>
      <c r="C83" s="114" t="s">
        <v>1475</v>
      </c>
      <c r="D83" s="384" t="s">
        <v>3</v>
      </c>
      <c r="E83" s="375">
        <v>9427</v>
      </c>
      <c r="F83" s="81" t="s">
        <v>1526</v>
      </c>
    </row>
    <row r="84" spans="1:12" s="378" customFormat="1" ht="18" customHeight="1" x14ac:dyDescent="0.2">
      <c r="A84" s="114">
        <v>82</v>
      </c>
      <c r="B84" s="352">
        <v>3109276400</v>
      </c>
      <c r="C84" s="114" t="s">
        <v>1612</v>
      </c>
      <c r="D84" s="386" t="s">
        <v>3</v>
      </c>
      <c r="E84" s="375">
        <v>9428</v>
      </c>
      <c r="F84" s="81" t="s">
        <v>1664</v>
      </c>
      <c r="G84" s="377"/>
      <c r="H84" s="377"/>
      <c r="I84" s="377"/>
      <c r="J84" s="377"/>
      <c r="K84" s="377"/>
      <c r="L84" s="377"/>
    </row>
    <row r="85" spans="1:12" s="377" customFormat="1" ht="18" customHeight="1" x14ac:dyDescent="0.2">
      <c r="A85" s="114">
        <v>83</v>
      </c>
      <c r="B85" s="24">
        <v>3104905819</v>
      </c>
      <c r="C85" s="114" t="s">
        <v>1271</v>
      </c>
      <c r="D85" s="385" t="s">
        <v>3</v>
      </c>
      <c r="E85" s="375">
        <v>9429</v>
      </c>
      <c r="F85" s="81" t="s">
        <v>1121</v>
      </c>
    </row>
    <row r="86" spans="1:12" s="377" customFormat="1" ht="18" customHeight="1" x14ac:dyDescent="0.2">
      <c r="A86" s="114">
        <v>84</v>
      </c>
      <c r="B86" s="352" t="s">
        <v>1335</v>
      </c>
      <c r="C86" s="114" t="s">
        <v>1336</v>
      </c>
      <c r="D86" s="384" t="s">
        <v>3</v>
      </c>
      <c r="E86" s="375">
        <v>9430</v>
      </c>
      <c r="F86" s="81" t="s">
        <v>1390</v>
      </c>
    </row>
    <row r="87" spans="1:12" s="377" customFormat="1" ht="18" customHeight="1" x14ac:dyDescent="0.2">
      <c r="A87" s="114">
        <v>85</v>
      </c>
      <c r="B87" s="353" t="s">
        <v>1613</v>
      </c>
      <c r="C87" s="114" t="s">
        <v>1614</v>
      </c>
      <c r="D87" s="384" t="s">
        <v>3</v>
      </c>
      <c r="E87" s="375">
        <v>9431</v>
      </c>
      <c r="F87" s="81" t="s">
        <v>1664</v>
      </c>
    </row>
    <row r="88" spans="1:12" s="377" customFormat="1" ht="18" customHeight="1" x14ac:dyDescent="0.2">
      <c r="A88" s="114">
        <v>86</v>
      </c>
      <c r="B88" s="352" t="s">
        <v>1615</v>
      </c>
      <c r="C88" s="114" t="s">
        <v>1616</v>
      </c>
      <c r="D88" s="386" t="s">
        <v>3</v>
      </c>
      <c r="E88" s="375">
        <v>9432</v>
      </c>
      <c r="F88" s="81" t="s">
        <v>1664</v>
      </c>
    </row>
    <row r="89" spans="1:12" s="377" customFormat="1" ht="18" customHeight="1" x14ac:dyDescent="0.2">
      <c r="A89" s="114">
        <v>87</v>
      </c>
      <c r="B89" s="352" t="s">
        <v>1476</v>
      </c>
      <c r="C89" s="350" t="s">
        <v>1477</v>
      </c>
      <c r="D89" s="384" t="s">
        <v>3</v>
      </c>
      <c r="E89" s="375">
        <v>9433</v>
      </c>
      <c r="F89" s="81" t="s">
        <v>1526</v>
      </c>
    </row>
    <row r="90" spans="1:12" s="377" customFormat="1" ht="18" customHeight="1" x14ac:dyDescent="0.2">
      <c r="A90" s="114">
        <v>88</v>
      </c>
      <c r="B90" s="352" t="s">
        <v>1337</v>
      </c>
      <c r="C90" s="114" t="s">
        <v>1338</v>
      </c>
      <c r="D90" s="384" t="s">
        <v>3</v>
      </c>
      <c r="E90" s="375">
        <v>9434</v>
      </c>
      <c r="F90" s="81" t="s">
        <v>1390</v>
      </c>
    </row>
    <row r="91" spans="1:12" s="377" customFormat="1" ht="18" customHeight="1" x14ac:dyDescent="0.2">
      <c r="A91" s="114">
        <v>89</v>
      </c>
      <c r="B91" s="351" t="s">
        <v>1095</v>
      </c>
      <c r="C91" s="114" t="s">
        <v>1061</v>
      </c>
      <c r="D91" s="384" t="s">
        <v>3</v>
      </c>
      <c r="E91" s="375">
        <v>9435</v>
      </c>
      <c r="F91" s="81" t="s">
        <v>1118</v>
      </c>
    </row>
    <row r="92" spans="1:12" s="377" customFormat="1" ht="18" customHeight="1" x14ac:dyDescent="0.2">
      <c r="A92" s="114">
        <v>90</v>
      </c>
      <c r="B92" s="352" t="s">
        <v>1617</v>
      </c>
      <c r="C92" s="114" t="s">
        <v>1618</v>
      </c>
      <c r="D92" s="386" t="s">
        <v>3</v>
      </c>
      <c r="E92" s="375">
        <v>9436</v>
      </c>
      <c r="F92" s="81" t="s">
        <v>1664</v>
      </c>
    </row>
    <row r="93" spans="1:12" s="377" customFormat="1" ht="18" customHeight="1" x14ac:dyDescent="0.2">
      <c r="A93" s="114">
        <v>91</v>
      </c>
      <c r="B93" s="357" t="s">
        <v>1547</v>
      </c>
      <c r="C93" s="114" t="s">
        <v>1548</v>
      </c>
      <c r="D93" s="385" t="s">
        <v>3</v>
      </c>
      <c r="E93" s="375">
        <v>9437</v>
      </c>
      <c r="F93" s="81" t="s">
        <v>1597</v>
      </c>
    </row>
    <row r="94" spans="1:12" s="377" customFormat="1" ht="18" customHeight="1" x14ac:dyDescent="0.2">
      <c r="A94" s="114">
        <v>92</v>
      </c>
      <c r="B94" s="355" t="s">
        <v>1549</v>
      </c>
      <c r="C94" s="349" t="s">
        <v>1550</v>
      </c>
      <c r="D94" s="386" t="s">
        <v>3</v>
      </c>
      <c r="E94" s="375">
        <v>9438</v>
      </c>
      <c r="F94" s="81" t="s">
        <v>1597</v>
      </c>
    </row>
    <row r="95" spans="1:12" s="377" customFormat="1" ht="18" customHeight="1" x14ac:dyDescent="0.2">
      <c r="A95" s="114">
        <v>93</v>
      </c>
      <c r="B95" s="24" t="s">
        <v>1206</v>
      </c>
      <c r="C95" s="114" t="s">
        <v>1207</v>
      </c>
      <c r="D95" s="374" t="s">
        <v>3</v>
      </c>
      <c r="E95" s="375">
        <v>9439</v>
      </c>
      <c r="F95" s="81" t="s">
        <v>1120</v>
      </c>
    </row>
    <row r="96" spans="1:12" s="377" customFormat="1" ht="18" customHeight="1" x14ac:dyDescent="0.2">
      <c r="A96" s="114">
        <v>94</v>
      </c>
      <c r="B96" s="352">
        <v>3092980527</v>
      </c>
      <c r="C96" s="114" t="s">
        <v>1062</v>
      </c>
      <c r="D96" s="386" t="s">
        <v>2</v>
      </c>
      <c r="E96" s="375">
        <v>9440</v>
      </c>
      <c r="F96" s="81" t="s">
        <v>1118</v>
      </c>
    </row>
    <row r="97" spans="1:6" s="377" customFormat="1" ht="18" customHeight="1" x14ac:dyDescent="0.2">
      <c r="A97" s="114">
        <v>95</v>
      </c>
      <c r="B97" s="352" t="s">
        <v>1478</v>
      </c>
      <c r="C97" s="114" t="s">
        <v>1479</v>
      </c>
      <c r="D97" s="384" t="s">
        <v>3</v>
      </c>
      <c r="E97" s="375">
        <v>9441</v>
      </c>
      <c r="F97" s="81" t="s">
        <v>1526</v>
      </c>
    </row>
    <row r="98" spans="1:6" s="377" customFormat="1" ht="18" customHeight="1" x14ac:dyDescent="0.2">
      <c r="A98" s="114">
        <v>96</v>
      </c>
      <c r="B98" s="352" t="s">
        <v>1480</v>
      </c>
      <c r="C98" s="114" t="s">
        <v>1481</v>
      </c>
      <c r="D98" s="384" t="s">
        <v>3</v>
      </c>
      <c r="E98" s="375">
        <v>9442</v>
      </c>
      <c r="F98" s="81" t="s">
        <v>1526</v>
      </c>
    </row>
    <row r="99" spans="1:6" s="377" customFormat="1" ht="18" customHeight="1" x14ac:dyDescent="0.2">
      <c r="A99" s="114">
        <v>97</v>
      </c>
      <c r="B99" s="351" t="s">
        <v>1163</v>
      </c>
      <c r="C99" s="114" t="s">
        <v>1130</v>
      </c>
      <c r="D99" s="384" t="s">
        <v>2</v>
      </c>
      <c r="E99" s="375">
        <v>9443</v>
      </c>
      <c r="F99" s="81" t="s">
        <v>1119</v>
      </c>
    </row>
    <row r="100" spans="1:6" s="377" customFormat="1" ht="18" customHeight="1" x14ac:dyDescent="0.2">
      <c r="A100" s="114">
        <v>98</v>
      </c>
      <c r="B100" s="357" t="s">
        <v>1551</v>
      </c>
      <c r="C100" s="114" t="s">
        <v>1552</v>
      </c>
      <c r="D100" s="385" t="s">
        <v>2</v>
      </c>
      <c r="E100" s="375">
        <v>9444</v>
      </c>
      <c r="F100" s="81" t="s">
        <v>1597</v>
      </c>
    </row>
    <row r="101" spans="1:6" s="377" customFormat="1" ht="18" customHeight="1" x14ac:dyDescent="0.2">
      <c r="A101" s="114">
        <v>99</v>
      </c>
      <c r="B101" s="351" t="s">
        <v>1208</v>
      </c>
      <c r="C101" s="114" t="s">
        <v>1209</v>
      </c>
      <c r="D101" s="384" t="s">
        <v>2</v>
      </c>
      <c r="E101" s="375">
        <v>9445</v>
      </c>
      <c r="F101" s="81" t="s">
        <v>1120</v>
      </c>
    </row>
    <row r="102" spans="1:6" s="377" customFormat="1" ht="18" customHeight="1" x14ac:dyDescent="0.2">
      <c r="A102" s="114">
        <v>100</v>
      </c>
      <c r="B102" s="24">
        <v>3093808660</v>
      </c>
      <c r="C102" s="114" t="s">
        <v>1063</v>
      </c>
      <c r="D102" s="374" t="s">
        <v>3</v>
      </c>
      <c r="E102" s="375">
        <v>9446</v>
      </c>
      <c r="F102" s="81" t="s">
        <v>1118</v>
      </c>
    </row>
    <row r="103" spans="1:6" s="377" customFormat="1" ht="18" customHeight="1" x14ac:dyDescent="0.2">
      <c r="A103" s="114">
        <v>101</v>
      </c>
      <c r="B103" s="353" t="s">
        <v>1164</v>
      </c>
      <c r="C103" s="350" t="s">
        <v>1131</v>
      </c>
      <c r="D103" s="384" t="s">
        <v>3</v>
      </c>
      <c r="E103" s="375">
        <v>9447</v>
      </c>
      <c r="F103" s="81" t="s">
        <v>1119</v>
      </c>
    </row>
    <row r="104" spans="1:6" s="377" customFormat="1" ht="18" customHeight="1" x14ac:dyDescent="0.2">
      <c r="A104" s="114">
        <v>102</v>
      </c>
      <c r="B104" s="351" t="s">
        <v>1165</v>
      </c>
      <c r="C104" s="350" t="s">
        <v>1132</v>
      </c>
      <c r="D104" s="384" t="s">
        <v>3</v>
      </c>
      <c r="E104" s="375">
        <v>9448</v>
      </c>
      <c r="F104" s="81" t="s">
        <v>1119</v>
      </c>
    </row>
    <row r="105" spans="1:6" s="377" customFormat="1" ht="18" customHeight="1" x14ac:dyDescent="0.2">
      <c r="A105" s="114">
        <v>103</v>
      </c>
      <c r="B105" s="352" t="s">
        <v>1339</v>
      </c>
      <c r="C105" s="114" t="s">
        <v>1340</v>
      </c>
      <c r="D105" s="386" t="s">
        <v>3</v>
      </c>
      <c r="E105" s="375">
        <v>9449</v>
      </c>
      <c r="F105" s="81" t="s">
        <v>1390</v>
      </c>
    </row>
    <row r="106" spans="1:6" s="377" customFormat="1" ht="18" customHeight="1" x14ac:dyDescent="0.2">
      <c r="A106" s="114">
        <v>104</v>
      </c>
      <c r="B106" s="351" t="s">
        <v>1553</v>
      </c>
      <c r="C106" s="114" t="s">
        <v>1554</v>
      </c>
      <c r="D106" s="384" t="s">
        <v>3</v>
      </c>
      <c r="E106" s="375">
        <v>9450</v>
      </c>
      <c r="F106" s="81" t="s">
        <v>1597</v>
      </c>
    </row>
    <row r="107" spans="1:6" s="377" customFormat="1" ht="18" customHeight="1" x14ac:dyDescent="0.2">
      <c r="A107" s="114">
        <v>105</v>
      </c>
      <c r="B107" s="352" t="s">
        <v>1210</v>
      </c>
      <c r="C107" s="350" t="s">
        <v>1211</v>
      </c>
      <c r="D107" s="384" t="s">
        <v>2</v>
      </c>
      <c r="E107" s="375">
        <v>9451</v>
      </c>
      <c r="F107" s="81" t="s">
        <v>1120</v>
      </c>
    </row>
    <row r="108" spans="1:6" s="377" customFormat="1" ht="18" customHeight="1" x14ac:dyDescent="0.2">
      <c r="A108" s="114">
        <v>106</v>
      </c>
      <c r="B108" s="24">
        <v>3093183680</v>
      </c>
      <c r="C108" s="114" t="s">
        <v>1212</v>
      </c>
      <c r="D108" s="374" t="s">
        <v>2</v>
      </c>
      <c r="E108" s="375">
        <v>9452</v>
      </c>
      <c r="F108" s="81" t="s">
        <v>1120</v>
      </c>
    </row>
    <row r="109" spans="1:6" s="377" customFormat="1" ht="18" customHeight="1" x14ac:dyDescent="0.2">
      <c r="A109" s="114">
        <v>107</v>
      </c>
      <c r="B109" s="352" t="s">
        <v>1482</v>
      </c>
      <c r="C109" s="114" t="s">
        <v>1483</v>
      </c>
      <c r="D109" s="386" t="s">
        <v>3</v>
      </c>
      <c r="E109" s="375">
        <v>9453</v>
      </c>
      <c r="F109" s="81" t="s">
        <v>1526</v>
      </c>
    </row>
    <row r="110" spans="1:6" s="377" customFormat="1" ht="18" customHeight="1" x14ac:dyDescent="0.2">
      <c r="A110" s="114">
        <v>108</v>
      </c>
      <c r="B110" s="352" t="s">
        <v>1166</v>
      </c>
      <c r="C110" s="114" t="s">
        <v>1133</v>
      </c>
      <c r="D110" s="386" t="s">
        <v>3</v>
      </c>
      <c r="E110" s="375">
        <v>9454</v>
      </c>
      <c r="F110" s="81" t="s">
        <v>1119</v>
      </c>
    </row>
    <row r="111" spans="1:6" s="377" customFormat="1" ht="18" customHeight="1" x14ac:dyDescent="0.2">
      <c r="A111" s="114">
        <v>109</v>
      </c>
      <c r="B111" s="352" t="s">
        <v>1619</v>
      </c>
      <c r="C111" s="114" t="s">
        <v>1620</v>
      </c>
      <c r="D111" s="386" t="s">
        <v>3</v>
      </c>
      <c r="E111" s="375">
        <v>9455</v>
      </c>
      <c r="F111" s="81" t="s">
        <v>1664</v>
      </c>
    </row>
    <row r="112" spans="1:6" s="377" customFormat="1" ht="18" customHeight="1" x14ac:dyDescent="0.2">
      <c r="A112" s="114">
        <v>110</v>
      </c>
      <c r="B112" s="352" t="s">
        <v>1096</v>
      </c>
      <c r="C112" s="114" t="s">
        <v>1064</v>
      </c>
      <c r="D112" s="386" t="s">
        <v>3</v>
      </c>
      <c r="E112" s="375">
        <v>9456</v>
      </c>
      <c r="F112" s="81" t="s">
        <v>1118</v>
      </c>
    </row>
    <row r="113" spans="1:6" s="377" customFormat="1" ht="18" customHeight="1" x14ac:dyDescent="0.2">
      <c r="A113" s="114">
        <v>111</v>
      </c>
      <c r="B113" s="352" t="s">
        <v>1555</v>
      </c>
      <c r="C113" s="114" t="s">
        <v>1556</v>
      </c>
      <c r="D113" s="384" t="s">
        <v>3</v>
      </c>
      <c r="E113" s="375">
        <v>9457</v>
      </c>
      <c r="F113" s="81" t="s">
        <v>1597</v>
      </c>
    </row>
    <row r="114" spans="1:6" s="377" customFormat="1" ht="18" customHeight="1" x14ac:dyDescent="0.2">
      <c r="A114" s="114">
        <v>112</v>
      </c>
      <c r="B114" s="361" t="s">
        <v>1407</v>
      </c>
      <c r="C114" s="114" t="s">
        <v>1408</v>
      </c>
      <c r="D114" s="386" t="s">
        <v>2</v>
      </c>
      <c r="E114" s="375">
        <v>9458</v>
      </c>
      <c r="F114" s="81" t="s">
        <v>1460</v>
      </c>
    </row>
    <row r="115" spans="1:6" s="377" customFormat="1" ht="18" customHeight="1" x14ac:dyDescent="0.2">
      <c r="A115" s="114">
        <v>113</v>
      </c>
      <c r="B115" s="352" t="s">
        <v>1409</v>
      </c>
      <c r="C115" s="114" t="s">
        <v>1410</v>
      </c>
      <c r="D115" s="386" t="s">
        <v>3</v>
      </c>
      <c r="E115" s="375">
        <v>9459</v>
      </c>
      <c r="F115" s="81" t="s">
        <v>1460</v>
      </c>
    </row>
    <row r="116" spans="1:6" s="377" customFormat="1" ht="18" customHeight="1" x14ac:dyDescent="0.2">
      <c r="A116" s="114">
        <v>114</v>
      </c>
      <c r="B116" s="351" t="s">
        <v>1411</v>
      </c>
      <c r="C116" s="350" t="s">
        <v>1412</v>
      </c>
      <c r="D116" s="384" t="s">
        <v>3</v>
      </c>
      <c r="E116" s="375">
        <v>9460</v>
      </c>
      <c r="F116" s="81" t="s">
        <v>1460</v>
      </c>
    </row>
    <row r="117" spans="1:6" s="377" customFormat="1" ht="18" customHeight="1" x14ac:dyDescent="0.2">
      <c r="A117" s="114">
        <v>115</v>
      </c>
      <c r="B117" s="353" t="s">
        <v>1621</v>
      </c>
      <c r="C117" s="114" t="s">
        <v>1622</v>
      </c>
      <c r="D117" s="384" t="s">
        <v>2</v>
      </c>
      <c r="E117" s="375">
        <v>9461</v>
      </c>
      <c r="F117" s="81" t="s">
        <v>1664</v>
      </c>
    </row>
    <row r="118" spans="1:6" s="377" customFormat="1" ht="18" customHeight="1" x14ac:dyDescent="0.2">
      <c r="A118" s="114">
        <v>116</v>
      </c>
      <c r="B118" s="352">
        <v>3094151121</v>
      </c>
      <c r="C118" s="114" t="s">
        <v>1065</v>
      </c>
      <c r="D118" s="386" t="s">
        <v>3</v>
      </c>
      <c r="E118" s="375">
        <v>9462</v>
      </c>
      <c r="F118" s="81" t="s">
        <v>1118</v>
      </c>
    </row>
    <row r="119" spans="1:6" s="377" customFormat="1" ht="18" customHeight="1" x14ac:dyDescent="0.2">
      <c r="A119" s="114">
        <v>117</v>
      </c>
      <c r="B119" s="355" t="s">
        <v>1272</v>
      </c>
      <c r="C119" s="114" t="s">
        <v>1273</v>
      </c>
      <c r="D119" s="386" t="s">
        <v>2</v>
      </c>
      <c r="E119" s="375">
        <v>9463</v>
      </c>
      <c r="F119" s="81" t="s">
        <v>1121</v>
      </c>
    </row>
    <row r="120" spans="1:6" s="377" customFormat="1" ht="18" customHeight="1" x14ac:dyDescent="0.2">
      <c r="A120" s="114">
        <v>118</v>
      </c>
      <c r="B120" s="353" t="s">
        <v>1484</v>
      </c>
      <c r="C120" s="114" t="s">
        <v>1485</v>
      </c>
      <c r="D120" s="384" t="s">
        <v>3</v>
      </c>
      <c r="E120" s="375">
        <v>9464</v>
      </c>
      <c r="F120" s="81" t="s">
        <v>1526</v>
      </c>
    </row>
    <row r="121" spans="1:6" s="377" customFormat="1" ht="18" customHeight="1" x14ac:dyDescent="0.2">
      <c r="A121" s="114">
        <v>119</v>
      </c>
      <c r="B121" s="352" t="s">
        <v>1486</v>
      </c>
      <c r="C121" s="114" t="s">
        <v>1487</v>
      </c>
      <c r="D121" s="386" t="s">
        <v>2</v>
      </c>
      <c r="E121" s="375">
        <v>9465</v>
      </c>
      <c r="F121" s="81" t="s">
        <v>1526</v>
      </c>
    </row>
    <row r="122" spans="1:6" s="377" customFormat="1" ht="18" customHeight="1" x14ac:dyDescent="0.2">
      <c r="A122" s="114">
        <v>120</v>
      </c>
      <c r="B122" s="351" t="s">
        <v>1213</v>
      </c>
      <c r="C122" s="114" t="s">
        <v>1214</v>
      </c>
      <c r="D122" s="384" t="s">
        <v>2</v>
      </c>
      <c r="E122" s="375">
        <v>9466</v>
      </c>
      <c r="F122" s="81" t="s">
        <v>1120</v>
      </c>
    </row>
    <row r="123" spans="1:6" s="377" customFormat="1" ht="18" customHeight="1" x14ac:dyDescent="0.2">
      <c r="A123" s="114">
        <v>121</v>
      </c>
      <c r="B123" s="353" t="s">
        <v>1274</v>
      </c>
      <c r="C123" s="114" t="s">
        <v>1275</v>
      </c>
      <c r="D123" s="384" t="s">
        <v>2</v>
      </c>
      <c r="E123" s="375">
        <v>9467</v>
      </c>
      <c r="F123" s="81" t="s">
        <v>1121</v>
      </c>
    </row>
    <row r="124" spans="1:6" s="377" customFormat="1" ht="18" customHeight="1" x14ac:dyDescent="0.2">
      <c r="A124" s="114">
        <v>122</v>
      </c>
      <c r="B124" s="352" t="s">
        <v>1341</v>
      </c>
      <c r="C124" s="114" t="s">
        <v>1342</v>
      </c>
      <c r="D124" s="386" t="s">
        <v>3</v>
      </c>
      <c r="E124" s="375">
        <v>9468</v>
      </c>
      <c r="F124" s="81" t="s">
        <v>1390</v>
      </c>
    </row>
    <row r="125" spans="1:6" s="377" customFormat="1" ht="18" customHeight="1" x14ac:dyDescent="0.2">
      <c r="A125" s="114">
        <v>123</v>
      </c>
      <c r="B125" s="352" t="s">
        <v>1097</v>
      </c>
      <c r="C125" s="114" t="s">
        <v>1066</v>
      </c>
      <c r="D125" s="384" t="s">
        <v>3</v>
      </c>
      <c r="E125" s="375">
        <v>9469</v>
      </c>
      <c r="F125" s="81" t="s">
        <v>1118</v>
      </c>
    </row>
    <row r="126" spans="1:6" s="377" customFormat="1" ht="18" customHeight="1" x14ac:dyDescent="0.2">
      <c r="A126" s="114">
        <v>124</v>
      </c>
      <c r="B126" s="353" t="s">
        <v>1098</v>
      </c>
      <c r="C126" s="114" t="s">
        <v>1067</v>
      </c>
      <c r="D126" s="384" t="s">
        <v>3</v>
      </c>
      <c r="E126" s="375">
        <v>9470</v>
      </c>
      <c r="F126" s="81" t="s">
        <v>1118</v>
      </c>
    </row>
    <row r="127" spans="1:6" s="377" customFormat="1" ht="18" customHeight="1" x14ac:dyDescent="0.2">
      <c r="A127" s="114">
        <v>125</v>
      </c>
      <c r="B127" s="352" t="s">
        <v>1413</v>
      </c>
      <c r="C127" s="114" t="s">
        <v>1414</v>
      </c>
      <c r="D127" s="386" t="s">
        <v>2</v>
      </c>
      <c r="E127" s="375">
        <v>9471</v>
      </c>
      <c r="F127" s="81" t="s">
        <v>1460</v>
      </c>
    </row>
    <row r="128" spans="1:6" s="377" customFormat="1" ht="18" customHeight="1" x14ac:dyDescent="0.2">
      <c r="A128" s="114">
        <v>126</v>
      </c>
      <c r="B128" s="353" t="s">
        <v>1343</v>
      </c>
      <c r="C128" s="350" t="s">
        <v>1344</v>
      </c>
      <c r="D128" s="384" t="s">
        <v>2</v>
      </c>
      <c r="E128" s="375">
        <v>9472</v>
      </c>
      <c r="F128" s="81" t="s">
        <v>1390</v>
      </c>
    </row>
    <row r="129" spans="1:6" s="377" customFormat="1" ht="18" customHeight="1" x14ac:dyDescent="0.2">
      <c r="A129" s="114">
        <v>127</v>
      </c>
      <c r="B129" s="352" t="s">
        <v>1276</v>
      </c>
      <c r="C129" s="114" t="s">
        <v>1277</v>
      </c>
      <c r="D129" s="386" t="s">
        <v>3</v>
      </c>
      <c r="E129" s="375">
        <v>9473</v>
      </c>
      <c r="F129" s="81" t="s">
        <v>1121</v>
      </c>
    </row>
    <row r="130" spans="1:6" s="377" customFormat="1" ht="18" customHeight="1" x14ac:dyDescent="0.2">
      <c r="A130" s="114">
        <v>128</v>
      </c>
      <c r="B130" s="351" t="s">
        <v>1345</v>
      </c>
      <c r="C130" s="349" t="s">
        <v>1346</v>
      </c>
      <c r="D130" s="384" t="s">
        <v>3</v>
      </c>
      <c r="E130" s="375">
        <v>9474</v>
      </c>
      <c r="F130" s="81" t="s">
        <v>1390</v>
      </c>
    </row>
    <row r="131" spans="1:6" s="377" customFormat="1" ht="18" customHeight="1" x14ac:dyDescent="0.2">
      <c r="A131" s="114">
        <v>129</v>
      </c>
      <c r="B131" s="352" t="s">
        <v>1415</v>
      </c>
      <c r="C131" s="114" t="s">
        <v>1416</v>
      </c>
      <c r="D131" s="386" t="s">
        <v>2</v>
      </c>
      <c r="E131" s="375">
        <v>9475</v>
      </c>
      <c r="F131" s="81" t="s">
        <v>1460</v>
      </c>
    </row>
    <row r="132" spans="1:6" s="377" customFormat="1" ht="18" customHeight="1" x14ac:dyDescent="0.2">
      <c r="A132" s="114">
        <v>130</v>
      </c>
      <c r="B132" s="353" t="s">
        <v>1557</v>
      </c>
      <c r="C132" s="114" t="s">
        <v>1558</v>
      </c>
      <c r="D132" s="384" t="s">
        <v>3</v>
      </c>
      <c r="E132" s="375">
        <v>9476</v>
      </c>
      <c r="F132" s="81" t="s">
        <v>1597</v>
      </c>
    </row>
    <row r="133" spans="1:6" s="377" customFormat="1" ht="18" customHeight="1" x14ac:dyDescent="0.2">
      <c r="A133" s="114">
        <v>131</v>
      </c>
      <c r="B133" s="351" t="s">
        <v>1099</v>
      </c>
      <c r="C133" s="114" t="s">
        <v>1068</v>
      </c>
      <c r="D133" s="384" t="s">
        <v>3</v>
      </c>
      <c r="E133" s="375">
        <v>9477</v>
      </c>
      <c r="F133" s="81" t="s">
        <v>1118</v>
      </c>
    </row>
    <row r="134" spans="1:6" s="377" customFormat="1" ht="18" customHeight="1" x14ac:dyDescent="0.2">
      <c r="A134" s="114">
        <v>132</v>
      </c>
      <c r="B134" s="352" t="s">
        <v>1278</v>
      </c>
      <c r="C134" s="114" t="s">
        <v>1279</v>
      </c>
      <c r="D134" s="384" t="s">
        <v>3</v>
      </c>
      <c r="E134" s="375">
        <v>9478</v>
      </c>
      <c r="F134" s="81" t="s">
        <v>1121</v>
      </c>
    </row>
    <row r="135" spans="1:6" s="377" customFormat="1" ht="18" customHeight="1" x14ac:dyDescent="0.2">
      <c r="A135" s="114">
        <v>133</v>
      </c>
      <c r="B135" s="352" t="s">
        <v>1347</v>
      </c>
      <c r="C135" s="350" t="s">
        <v>1348</v>
      </c>
      <c r="D135" s="384" t="s">
        <v>3</v>
      </c>
      <c r="E135" s="375">
        <v>9479</v>
      </c>
      <c r="F135" s="81" t="s">
        <v>1390</v>
      </c>
    </row>
    <row r="136" spans="1:6" s="377" customFormat="1" ht="18" customHeight="1" x14ac:dyDescent="0.2">
      <c r="A136" s="114">
        <v>134</v>
      </c>
      <c r="B136" s="352" t="s">
        <v>1167</v>
      </c>
      <c r="C136" s="350" t="s">
        <v>1134</v>
      </c>
      <c r="D136" s="384" t="s">
        <v>3</v>
      </c>
      <c r="E136" s="375">
        <v>9480</v>
      </c>
      <c r="F136" s="81" t="s">
        <v>1119</v>
      </c>
    </row>
    <row r="137" spans="1:6" s="377" customFormat="1" ht="18" customHeight="1" x14ac:dyDescent="0.2">
      <c r="A137" s="114">
        <v>135</v>
      </c>
      <c r="B137" s="352" t="s">
        <v>1168</v>
      </c>
      <c r="C137" s="114" t="s">
        <v>1135</v>
      </c>
      <c r="D137" s="386" t="s">
        <v>3</v>
      </c>
      <c r="E137" s="375">
        <v>9481</v>
      </c>
      <c r="F137" s="81" t="s">
        <v>1119</v>
      </c>
    </row>
    <row r="138" spans="1:6" s="377" customFormat="1" ht="18" customHeight="1" x14ac:dyDescent="0.2">
      <c r="A138" s="114">
        <v>136</v>
      </c>
      <c r="B138" s="352" t="s">
        <v>1559</v>
      </c>
      <c r="C138" s="114" t="s">
        <v>1560</v>
      </c>
      <c r="D138" s="386" t="s">
        <v>3</v>
      </c>
      <c r="E138" s="375">
        <v>9482</v>
      </c>
      <c r="F138" s="81" t="s">
        <v>1597</v>
      </c>
    </row>
    <row r="139" spans="1:6" s="377" customFormat="1" ht="18" customHeight="1" x14ac:dyDescent="0.2">
      <c r="A139" s="114">
        <v>137</v>
      </c>
      <c r="B139" s="352">
        <v>3108866511</v>
      </c>
      <c r="C139" s="114" t="s">
        <v>1215</v>
      </c>
      <c r="D139" s="384" t="s">
        <v>3</v>
      </c>
      <c r="E139" s="375">
        <v>9483</v>
      </c>
      <c r="F139" s="81" t="s">
        <v>1120</v>
      </c>
    </row>
    <row r="140" spans="1:6" s="377" customFormat="1" ht="18" customHeight="1" x14ac:dyDescent="0.2">
      <c r="A140" s="114">
        <v>138</v>
      </c>
      <c r="B140" s="355" t="s">
        <v>1280</v>
      </c>
      <c r="C140" s="114" t="s">
        <v>1281</v>
      </c>
      <c r="D140" s="386" t="s">
        <v>3</v>
      </c>
      <c r="E140" s="375">
        <v>9484</v>
      </c>
      <c r="F140" s="81" t="s">
        <v>1121</v>
      </c>
    </row>
    <row r="141" spans="1:6" s="377" customFormat="1" ht="18" customHeight="1" x14ac:dyDescent="0.2">
      <c r="A141" s="114">
        <v>139</v>
      </c>
      <c r="B141" s="351" t="s">
        <v>1216</v>
      </c>
      <c r="C141" s="114" t="s">
        <v>1217</v>
      </c>
      <c r="D141" s="384" t="s">
        <v>3</v>
      </c>
      <c r="E141" s="375">
        <v>9485</v>
      </c>
      <c r="F141" s="81" t="s">
        <v>1120</v>
      </c>
    </row>
    <row r="142" spans="1:6" s="377" customFormat="1" ht="18" customHeight="1" x14ac:dyDescent="0.2">
      <c r="A142" s="114">
        <v>140</v>
      </c>
      <c r="B142" s="353" t="s">
        <v>1561</v>
      </c>
      <c r="C142" s="114" t="s">
        <v>1562</v>
      </c>
      <c r="D142" s="384" t="s">
        <v>3</v>
      </c>
      <c r="E142" s="375">
        <v>9486</v>
      </c>
      <c r="F142" s="81" t="s">
        <v>1597</v>
      </c>
    </row>
    <row r="143" spans="1:6" s="377" customFormat="1" ht="18" customHeight="1" x14ac:dyDescent="0.2">
      <c r="A143" s="114">
        <v>141</v>
      </c>
      <c r="B143" s="352" t="s">
        <v>1623</v>
      </c>
      <c r="C143" s="114" t="s">
        <v>1624</v>
      </c>
      <c r="D143" s="386" t="s">
        <v>3</v>
      </c>
      <c r="E143" s="375">
        <v>9487</v>
      </c>
      <c r="F143" s="81" t="s">
        <v>1664</v>
      </c>
    </row>
    <row r="144" spans="1:6" s="377" customFormat="1" ht="18" customHeight="1" x14ac:dyDescent="0.2">
      <c r="A144" s="114">
        <v>142</v>
      </c>
      <c r="B144" s="352">
        <v>3105762639</v>
      </c>
      <c r="C144" s="114" t="s">
        <v>1136</v>
      </c>
      <c r="D144" s="384" t="s">
        <v>3</v>
      </c>
      <c r="E144" s="375">
        <v>9488</v>
      </c>
      <c r="F144" s="81" t="s">
        <v>1119</v>
      </c>
    </row>
    <row r="145" spans="1:6" s="377" customFormat="1" ht="18" customHeight="1" x14ac:dyDescent="0.2">
      <c r="A145" s="114">
        <v>143</v>
      </c>
      <c r="B145" s="352" t="s">
        <v>1625</v>
      </c>
      <c r="C145" s="114" t="s">
        <v>1626</v>
      </c>
      <c r="D145" s="386" t="s">
        <v>3</v>
      </c>
      <c r="E145" s="375">
        <v>9489</v>
      </c>
      <c r="F145" s="81" t="s">
        <v>1664</v>
      </c>
    </row>
    <row r="146" spans="1:6" s="377" customFormat="1" ht="18" customHeight="1" x14ac:dyDescent="0.2">
      <c r="A146" s="114">
        <v>144</v>
      </c>
      <c r="B146" s="24" t="s">
        <v>1169</v>
      </c>
      <c r="C146" s="114" t="s">
        <v>1137</v>
      </c>
      <c r="D146" s="385" t="s">
        <v>3</v>
      </c>
      <c r="E146" s="375">
        <v>9490</v>
      </c>
      <c r="F146" s="81" t="s">
        <v>1119</v>
      </c>
    </row>
    <row r="147" spans="1:6" s="377" customFormat="1" ht="18" customHeight="1" x14ac:dyDescent="0.2">
      <c r="A147" s="114">
        <v>145</v>
      </c>
      <c r="B147" s="353" t="s">
        <v>1170</v>
      </c>
      <c r="C147" s="114" t="s">
        <v>1138</v>
      </c>
      <c r="D147" s="384" t="s">
        <v>3</v>
      </c>
      <c r="E147" s="375">
        <v>9491</v>
      </c>
      <c r="F147" s="81" t="s">
        <v>1119</v>
      </c>
    </row>
    <row r="148" spans="1:6" s="377" customFormat="1" ht="18" customHeight="1" x14ac:dyDescent="0.2">
      <c r="A148" s="114">
        <v>146</v>
      </c>
      <c r="B148" s="353" t="s">
        <v>1100</v>
      </c>
      <c r="C148" s="114" t="s">
        <v>1069</v>
      </c>
      <c r="D148" s="384" t="s">
        <v>3</v>
      </c>
      <c r="E148" s="375">
        <v>9492</v>
      </c>
      <c r="F148" s="81" t="s">
        <v>1118</v>
      </c>
    </row>
    <row r="149" spans="1:6" s="377" customFormat="1" ht="18" customHeight="1" x14ac:dyDescent="0.2">
      <c r="A149" s="114">
        <v>147</v>
      </c>
      <c r="B149" s="351">
        <v>3090963668</v>
      </c>
      <c r="C149" s="114" t="s">
        <v>1139</v>
      </c>
      <c r="D149" s="384" t="s">
        <v>3</v>
      </c>
      <c r="E149" s="375">
        <v>9493</v>
      </c>
      <c r="F149" s="81" t="s">
        <v>1119</v>
      </c>
    </row>
    <row r="150" spans="1:6" s="377" customFormat="1" ht="18" customHeight="1" x14ac:dyDescent="0.2">
      <c r="A150" s="114">
        <v>148</v>
      </c>
      <c r="B150" s="352" t="s">
        <v>1171</v>
      </c>
      <c r="C150" s="114" t="s">
        <v>1140</v>
      </c>
      <c r="D150" s="386" t="s">
        <v>3</v>
      </c>
      <c r="E150" s="375">
        <v>9494</v>
      </c>
      <c r="F150" s="81" t="s">
        <v>1119</v>
      </c>
    </row>
    <row r="151" spans="1:6" s="377" customFormat="1" ht="18" customHeight="1" x14ac:dyDescent="0.2">
      <c r="A151" s="114">
        <v>149</v>
      </c>
      <c r="B151" s="352" t="s">
        <v>1563</v>
      </c>
      <c r="C151" s="114" t="s">
        <v>1564</v>
      </c>
      <c r="D151" s="386" t="s">
        <v>3</v>
      </c>
      <c r="E151" s="375">
        <v>9495</v>
      </c>
      <c r="F151" s="81" t="s">
        <v>1597</v>
      </c>
    </row>
    <row r="152" spans="1:6" s="377" customFormat="1" ht="18" customHeight="1" x14ac:dyDescent="0.2">
      <c r="A152" s="114">
        <v>150</v>
      </c>
      <c r="B152" s="351" t="s">
        <v>1101</v>
      </c>
      <c r="C152" s="114" t="s">
        <v>1070</v>
      </c>
      <c r="D152" s="384" t="s">
        <v>3</v>
      </c>
      <c r="E152" s="375">
        <v>9496</v>
      </c>
      <c r="F152" s="81" t="s">
        <v>1118</v>
      </c>
    </row>
    <row r="153" spans="1:6" s="377" customFormat="1" ht="18" customHeight="1" x14ac:dyDescent="0.2">
      <c r="A153" s="114">
        <v>151</v>
      </c>
      <c r="B153" s="352" t="s">
        <v>1172</v>
      </c>
      <c r="C153" s="114" t="s">
        <v>1141</v>
      </c>
      <c r="D153" s="386" t="s">
        <v>2</v>
      </c>
      <c r="E153" s="375">
        <v>9497</v>
      </c>
      <c r="F153" s="81" t="s">
        <v>1119</v>
      </c>
    </row>
    <row r="154" spans="1:6" s="377" customFormat="1" ht="18" customHeight="1" x14ac:dyDescent="0.2">
      <c r="A154" s="114">
        <v>152</v>
      </c>
      <c r="B154" s="352">
        <v>3091144939</v>
      </c>
      <c r="C154" s="114" t="s">
        <v>1488</v>
      </c>
      <c r="D154" s="386" t="s">
        <v>3</v>
      </c>
      <c r="E154" s="375">
        <v>9498</v>
      </c>
      <c r="F154" s="81" t="s">
        <v>1526</v>
      </c>
    </row>
    <row r="155" spans="1:6" s="377" customFormat="1" ht="18" customHeight="1" x14ac:dyDescent="0.2">
      <c r="A155" s="114">
        <v>153</v>
      </c>
      <c r="B155" s="357" t="s">
        <v>1349</v>
      </c>
      <c r="C155" s="114" t="s">
        <v>1350</v>
      </c>
      <c r="D155" s="385" t="s">
        <v>2</v>
      </c>
      <c r="E155" s="375">
        <v>9499</v>
      </c>
      <c r="F155" s="81" t="s">
        <v>1390</v>
      </c>
    </row>
    <row r="156" spans="1:6" s="377" customFormat="1" ht="18" customHeight="1" x14ac:dyDescent="0.2">
      <c r="A156" s="114">
        <v>154</v>
      </c>
      <c r="B156" s="353" t="s">
        <v>1218</v>
      </c>
      <c r="C156" s="114" t="s">
        <v>1219</v>
      </c>
      <c r="D156" s="384" t="s">
        <v>3</v>
      </c>
      <c r="E156" s="375">
        <v>9500</v>
      </c>
      <c r="F156" s="81" t="s">
        <v>1120</v>
      </c>
    </row>
    <row r="157" spans="1:6" s="377" customFormat="1" ht="18" customHeight="1" x14ac:dyDescent="0.2">
      <c r="A157" s="114">
        <v>155</v>
      </c>
      <c r="B157" s="353" t="s">
        <v>1489</v>
      </c>
      <c r="C157" s="114" t="s">
        <v>1490</v>
      </c>
      <c r="D157" s="384" t="s">
        <v>2</v>
      </c>
      <c r="E157" s="375">
        <v>9501</v>
      </c>
      <c r="F157" s="81" t="s">
        <v>1526</v>
      </c>
    </row>
    <row r="158" spans="1:6" s="377" customFormat="1" ht="18" customHeight="1" x14ac:dyDescent="0.2">
      <c r="A158" s="114">
        <v>156</v>
      </c>
      <c r="B158" s="352" t="s">
        <v>1102</v>
      </c>
      <c r="C158" s="114" t="s">
        <v>1071</v>
      </c>
      <c r="D158" s="386" t="s">
        <v>2</v>
      </c>
      <c r="E158" s="375">
        <v>9502</v>
      </c>
      <c r="F158" s="81" t="s">
        <v>1118</v>
      </c>
    </row>
    <row r="159" spans="1:6" s="377" customFormat="1" ht="18" customHeight="1" x14ac:dyDescent="0.2">
      <c r="A159" s="114">
        <v>157</v>
      </c>
      <c r="B159" s="352" t="s">
        <v>1103</v>
      </c>
      <c r="C159" s="114" t="s">
        <v>1072</v>
      </c>
      <c r="D159" s="384" t="s">
        <v>3</v>
      </c>
      <c r="E159" s="375">
        <v>9503</v>
      </c>
      <c r="F159" s="81" t="s">
        <v>1118</v>
      </c>
    </row>
    <row r="160" spans="1:6" s="377" customFormat="1" ht="18" customHeight="1" x14ac:dyDescent="0.2">
      <c r="A160" s="114">
        <v>158</v>
      </c>
      <c r="B160" s="352" t="s">
        <v>1351</v>
      </c>
      <c r="C160" s="114" t="s">
        <v>1352</v>
      </c>
      <c r="D160" s="384" t="s">
        <v>3</v>
      </c>
      <c r="E160" s="375">
        <v>9504</v>
      </c>
      <c r="F160" s="81" t="s">
        <v>1390</v>
      </c>
    </row>
    <row r="161" spans="1:6" s="377" customFormat="1" ht="18" customHeight="1" x14ac:dyDescent="0.2">
      <c r="A161" s="114">
        <v>159</v>
      </c>
      <c r="B161" s="352" t="s">
        <v>1282</v>
      </c>
      <c r="C161" s="114" t="s">
        <v>1283</v>
      </c>
      <c r="D161" s="386" t="s">
        <v>3</v>
      </c>
      <c r="E161" s="375">
        <v>9505</v>
      </c>
      <c r="F161" s="81" t="s">
        <v>1121</v>
      </c>
    </row>
    <row r="162" spans="1:6" s="377" customFormat="1" ht="18" customHeight="1" x14ac:dyDescent="0.2">
      <c r="A162" s="114">
        <v>160</v>
      </c>
      <c r="B162" s="353" t="s">
        <v>1565</v>
      </c>
      <c r="C162" s="114" t="s">
        <v>1566</v>
      </c>
      <c r="D162" s="384" t="s">
        <v>2</v>
      </c>
      <c r="E162" s="375">
        <v>9506</v>
      </c>
      <c r="F162" s="81" t="s">
        <v>1597</v>
      </c>
    </row>
    <row r="163" spans="1:6" s="377" customFormat="1" ht="18" customHeight="1" x14ac:dyDescent="0.2">
      <c r="A163" s="114">
        <v>161</v>
      </c>
      <c r="B163" s="352" t="s">
        <v>1567</v>
      </c>
      <c r="C163" s="114" t="s">
        <v>1568</v>
      </c>
      <c r="D163" s="384" t="s">
        <v>3</v>
      </c>
      <c r="E163" s="375">
        <v>9507</v>
      </c>
      <c r="F163" s="81" t="s">
        <v>1597</v>
      </c>
    </row>
    <row r="164" spans="1:6" s="377" customFormat="1" ht="18" customHeight="1" x14ac:dyDescent="0.2">
      <c r="A164" s="114">
        <v>162</v>
      </c>
      <c r="B164" s="353" t="s">
        <v>1491</v>
      </c>
      <c r="C164" s="114" t="s">
        <v>1492</v>
      </c>
      <c r="D164" s="384" t="s">
        <v>3</v>
      </c>
      <c r="E164" s="375">
        <v>9508</v>
      </c>
      <c r="F164" s="81" t="s">
        <v>1526</v>
      </c>
    </row>
    <row r="165" spans="1:6" s="377" customFormat="1" ht="18" customHeight="1" x14ac:dyDescent="0.2">
      <c r="A165" s="114">
        <v>163</v>
      </c>
      <c r="B165" s="355" t="s">
        <v>1284</v>
      </c>
      <c r="C165" s="114" t="s">
        <v>1285</v>
      </c>
      <c r="D165" s="386" t="s">
        <v>3</v>
      </c>
      <c r="E165" s="375">
        <v>9509</v>
      </c>
      <c r="F165" s="81" t="s">
        <v>1121</v>
      </c>
    </row>
    <row r="166" spans="1:6" s="377" customFormat="1" ht="18" customHeight="1" x14ac:dyDescent="0.2">
      <c r="A166" s="114">
        <v>164</v>
      </c>
      <c r="B166" s="351" t="s">
        <v>1173</v>
      </c>
      <c r="C166" s="349" t="s">
        <v>1142</v>
      </c>
      <c r="D166" s="384" t="s">
        <v>3</v>
      </c>
      <c r="E166" s="375">
        <v>9510</v>
      </c>
      <c r="F166" s="81" t="s">
        <v>1119</v>
      </c>
    </row>
    <row r="167" spans="1:6" s="377" customFormat="1" ht="18" customHeight="1" x14ac:dyDescent="0.2">
      <c r="A167" s="114">
        <v>165</v>
      </c>
      <c r="B167" s="351" t="s">
        <v>1493</v>
      </c>
      <c r="C167" s="114" t="s">
        <v>1494</v>
      </c>
      <c r="D167" s="384" t="s">
        <v>2</v>
      </c>
      <c r="E167" s="375">
        <v>9511</v>
      </c>
      <c r="F167" s="81" t="s">
        <v>1526</v>
      </c>
    </row>
    <row r="168" spans="1:6" s="377" customFormat="1" ht="18" customHeight="1" x14ac:dyDescent="0.2">
      <c r="A168" s="114">
        <v>166</v>
      </c>
      <c r="B168" s="24">
        <v>3104105763</v>
      </c>
      <c r="C168" s="354" t="s">
        <v>1143</v>
      </c>
      <c r="D168" s="385" t="s">
        <v>2</v>
      </c>
      <c r="E168" s="375">
        <v>9512</v>
      </c>
      <c r="F168" s="81" t="s">
        <v>1119</v>
      </c>
    </row>
    <row r="169" spans="1:6" s="377" customFormat="1" ht="18" customHeight="1" x14ac:dyDescent="0.2">
      <c r="A169" s="114">
        <v>167</v>
      </c>
      <c r="B169" s="351" t="s">
        <v>1174</v>
      </c>
      <c r="C169" s="114" t="s">
        <v>1144</v>
      </c>
      <c r="D169" s="384" t="s">
        <v>2</v>
      </c>
      <c r="E169" s="375">
        <v>9513</v>
      </c>
      <c r="F169" s="81" t="s">
        <v>1119</v>
      </c>
    </row>
    <row r="170" spans="1:6" s="377" customFormat="1" ht="18" customHeight="1" x14ac:dyDescent="0.2">
      <c r="A170" s="114">
        <v>168</v>
      </c>
      <c r="B170" s="351" t="s">
        <v>1353</v>
      </c>
      <c r="C170" s="114" t="s">
        <v>1354</v>
      </c>
      <c r="D170" s="384" t="s">
        <v>3</v>
      </c>
      <c r="E170" s="375">
        <v>9514</v>
      </c>
      <c r="F170" s="81" t="s">
        <v>1390</v>
      </c>
    </row>
    <row r="171" spans="1:6" s="377" customFormat="1" ht="18" customHeight="1" x14ac:dyDescent="0.2">
      <c r="A171" s="114">
        <v>169</v>
      </c>
      <c r="B171" s="353" t="s">
        <v>1569</v>
      </c>
      <c r="C171" s="114" t="s">
        <v>1570</v>
      </c>
      <c r="D171" s="384" t="s">
        <v>3</v>
      </c>
      <c r="E171" s="375">
        <v>9515</v>
      </c>
      <c r="F171" s="81" t="s">
        <v>1597</v>
      </c>
    </row>
    <row r="172" spans="1:6" s="377" customFormat="1" ht="18" customHeight="1" x14ac:dyDescent="0.2">
      <c r="A172" s="114">
        <v>170</v>
      </c>
      <c r="B172" s="352">
        <v>3108846463</v>
      </c>
      <c r="C172" s="114" t="s">
        <v>1495</v>
      </c>
      <c r="D172" s="384" t="s">
        <v>3</v>
      </c>
      <c r="E172" s="375">
        <v>9516</v>
      </c>
      <c r="F172" s="81" t="s">
        <v>1526</v>
      </c>
    </row>
    <row r="173" spans="1:6" s="377" customFormat="1" ht="18" customHeight="1" x14ac:dyDescent="0.2">
      <c r="A173" s="114">
        <v>171</v>
      </c>
      <c r="B173" s="353" t="s">
        <v>1627</v>
      </c>
      <c r="C173" s="114" t="s">
        <v>1628</v>
      </c>
      <c r="D173" s="384" t="s">
        <v>3</v>
      </c>
      <c r="E173" s="375">
        <v>9517</v>
      </c>
      <c r="F173" s="81" t="s">
        <v>1664</v>
      </c>
    </row>
    <row r="174" spans="1:6" s="377" customFormat="1" ht="18" customHeight="1" x14ac:dyDescent="0.2">
      <c r="A174" s="114">
        <v>172</v>
      </c>
      <c r="B174" s="351" t="s">
        <v>1629</v>
      </c>
      <c r="C174" s="114" t="s">
        <v>1630</v>
      </c>
      <c r="D174" s="384" t="s">
        <v>3</v>
      </c>
      <c r="E174" s="375">
        <v>9518</v>
      </c>
      <c r="F174" s="81" t="s">
        <v>1664</v>
      </c>
    </row>
    <row r="175" spans="1:6" s="377" customFormat="1" ht="18" customHeight="1" x14ac:dyDescent="0.2">
      <c r="A175" s="114">
        <v>173</v>
      </c>
      <c r="B175" s="353" t="s">
        <v>1417</v>
      </c>
      <c r="C175" s="350" t="s">
        <v>1418</v>
      </c>
      <c r="D175" s="384" t="s">
        <v>3</v>
      </c>
      <c r="E175" s="375">
        <v>9519</v>
      </c>
      <c r="F175" s="81" t="s">
        <v>1460</v>
      </c>
    </row>
    <row r="176" spans="1:6" s="377" customFormat="1" ht="18" customHeight="1" x14ac:dyDescent="0.2">
      <c r="A176" s="114">
        <v>174</v>
      </c>
      <c r="B176" s="352" t="s">
        <v>1571</v>
      </c>
      <c r="C176" s="114" t="s">
        <v>1572</v>
      </c>
      <c r="D176" s="386" t="s">
        <v>3</v>
      </c>
      <c r="E176" s="375">
        <v>9520</v>
      </c>
      <c r="F176" s="81" t="s">
        <v>1597</v>
      </c>
    </row>
    <row r="177" spans="1:6" s="377" customFormat="1" ht="18" customHeight="1" x14ac:dyDescent="0.2">
      <c r="A177" s="114">
        <v>175</v>
      </c>
      <c r="B177" s="355" t="s">
        <v>1220</v>
      </c>
      <c r="C177" s="114" t="s">
        <v>1221</v>
      </c>
      <c r="D177" s="385" t="s">
        <v>3</v>
      </c>
      <c r="E177" s="375">
        <v>9521</v>
      </c>
      <c r="F177" s="81" t="s">
        <v>1120</v>
      </c>
    </row>
    <row r="178" spans="1:6" s="377" customFormat="1" ht="18" customHeight="1" x14ac:dyDescent="0.2">
      <c r="A178" s="114">
        <v>176</v>
      </c>
      <c r="B178" s="352">
        <v>3106956460</v>
      </c>
      <c r="C178" s="114" t="s">
        <v>1573</v>
      </c>
      <c r="D178" s="384" t="s">
        <v>3</v>
      </c>
      <c r="E178" s="375">
        <v>9522</v>
      </c>
      <c r="F178" s="81" t="s">
        <v>1597</v>
      </c>
    </row>
    <row r="179" spans="1:6" s="377" customFormat="1" ht="18" customHeight="1" x14ac:dyDescent="0.2">
      <c r="A179" s="114">
        <v>177</v>
      </c>
      <c r="B179" s="353" t="s">
        <v>1419</v>
      </c>
      <c r="C179" s="114" t="s">
        <v>1420</v>
      </c>
      <c r="D179" s="384" t="s">
        <v>3</v>
      </c>
      <c r="E179" s="375">
        <v>9523</v>
      </c>
      <c r="F179" s="81" t="s">
        <v>1460</v>
      </c>
    </row>
    <row r="180" spans="1:6" s="377" customFormat="1" ht="18" customHeight="1" x14ac:dyDescent="0.2">
      <c r="A180" s="114">
        <v>178</v>
      </c>
      <c r="B180" s="351" t="s">
        <v>1496</v>
      </c>
      <c r="C180" s="114" t="s">
        <v>1497</v>
      </c>
      <c r="D180" s="384" t="s">
        <v>3</v>
      </c>
      <c r="E180" s="375">
        <v>9524</v>
      </c>
      <c r="F180" s="81" t="s">
        <v>1526</v>
      </c>
    </row>
    <row r="181" spans="1:6" s="377" customFormat="1" ht="18" customHeight="1" x14ac:dyDescent="0.2">
      <c r="A181" s="114">
        <v>179</v>
      </c>
      <c r="B181" s="355" t="s">
        <v>1355</v>
      </c>
      <c r="C181" s="114" t="s">
        <v>1356</v>
      </c>
      <c r="D181" s="386" t="s">
        <v>3</v>
      </c>
      <c r="E181" s="375">
        <v>9525</v>
      </c>
      <c r="F181" s="81" t="s">
        <v>1390</v>
      </c>
    </row>
    <row r="182" spans="1:6" s="377" customFormat="1" ht="18" customHeight="1" x14ac:dyDescent="0.2">
      <c r="A182" s="114">
        <v>180</v>
      </c>
      <c r="B182" s="353" t="s">
        <v>1357</v>
      </c>
      <c r="C182" s="114" t="s">
        <v>1358</v>
      </c>
      <c r="D182" s="384" t="s">
        <v>3</v>
      </c>
      <c r="E182" s="375">
        <v>9526</v>
      </c>
      <c r="F182" s="81" t="s">
        <v>1390</v>
      </c>
    </row>
    <row r="183" spans="1:6" s="377" customFormat="1" ht="18" customHeight="1" x14ac:dyDescent="0.2">
      <c r="A183" s="114">
        <v>181</v>
      </c>
      <c r="B183" s="352" t="s">
        <v>1286</v>
      </c>
      <c r="C183" s="114" t="s">
        <v>1287</v>
      </c>
      <c r="D183" s="384" t="s">
        <v>2</v>
      </c>
      <c r="E183" s="375">
        <v>9527</v>
      </c>
      <c r="F183" s="81" t="s">
        <v>1121</v>
      </c>
    </row>
    <row r="184" spans="1:6" s="377" customFormat="1" ht="18" customHeight="1" x14ac:dyDescent="0.2">
      <c r="A184" s="114">
        <v>182</v>
      </c>
      <c r="B184" s="352" t="s">
        <v>1359</v>
      </c>
      <c r="C184" s="114" t="s">
        <v>1360</v>
      </c>
      <c r="D184" s="386" t="s">
        <v>2</v>
      </c>
      <c r="E184" s="375">
        <v>9528</v>
      </c>
      <c r="F184" s="81" t="s">
        <v>1390</v>
      </c>
    </row>
    <row r="185" spans="1:6" s="377" customFormat="1" ht="18" customHeight="1" x14ac:dyDescent="0.2">
      <c r="A185" s="114">
        <v>183</v>
      </c>
      <c r="B185" s="357" t="s">
        <v>1421</v>
      </c>
      <c r="C185" s="350" t="s">
        <v>1422</v>
      </c>
      <c r="D185" s="385" t="s">
        <v>2</v>
      </c>
      <c r="E185" s="375">
        <v>9529</v>
      </c>
      <c r="F185" s="81" t="s">
        <v>1460</v>
      </c>
    </row>
    <row r="186" spans="1:6" s="377" customFormat="1" ht="18" customHeight="1" x14ac:dyDescent="0.2">
      <c r="A186" s="114">
        <v>184</v>
      </c>
      <c r="B186" s="352" t="s">
        <v>1288</v>
      </c>
      <c r="C186" s="114" t="s">
        <v>1289</v>
      </c>
      <c r="D186" s="384" t="s">
        <v>2</v>
      </c>
      <c r="E186" s="375">
        <v>9530</v>
      </c>
      <c r="F186" s="81" t="s">
        <v>1121</v>
      </c>
    </row>
    <row r="187" spans="1:6" s="377" customFormat="1" ht="18" customHeight="1" x14ac:dyDescent="0.2">
      <c r="A187" s="114">
        <v>185</v>
      </c>
      <c r="B187" s="353" t="s">
        <v>1104</v>
      </c>
      <c r="C187" s="114" t="s">
        <v>1073</v>
      </c>
      <c r="D187" s="384" t="s">
        <v>2</v>
      </c>
      <c r="E187" s="375">
        <v>9531</v>
      </c>
      <c r="F187" s="81" t="s">
        <v>1118</v>
      </c>
    </row>
    <row r="188" spans="1:6" s="377" customFormat="1" ht="18" customHeight="1" x14ac:dyDescent="0.2">
      <c r="A188" s="114">
        <v>186</v>
      </c>
      <c r="B188" s="352" t="s">
        <v>1290</v>
      </c>
      <c r="C188" s="114" t="s">
        <v>1291</v>
      </c>
      <c r="D188" s="386" t="s">
        <v>2</v>
      </c>
      <c r="E188" s="375">
        <v>9532</v>
      </c>
      <c r="F188" s="81" t="s">
        <v>1121</v>
      </c>
    </row>
    <row r="189" spans="1:6" s="377" customFormat="1" ht="18" customHeight="1" x14ac:dyDescent="0.2">
      <c r="A189" s="114">
        <v>187</v>
      </c>
      <c r="B189" s="24" t="s">
        <v>1361</v>
      </c>
      <c r="C189" s="114" t="s">
        <v>1362</v>
      </c>
      <c r="D189" s="374" t="s">
        <v>2</v>
      </c>
      <c r="E189" s="375">
        <v>9533</v>
      </c>
      <c r="F189" s="81" t="s">
        <v>1390</v>
      </c>
    </row>
    <row r="190" spans="1:6" s="377" customFormat="1" ht="18" customHeight="1" x14ac:dyDescent="0.2">
      <c r="A190" s="114">
        <v>188</v>
      </c>
      <c r="B190" s="351" t="s">
        <v>1498</v>
      </c>
      <c r="C190" s="114" t="s">
        <v>1499</v>
      </c>
      <c r="D190" s="384" t="s">
        <v>2</v>
      </c>
      <c r="E190" s="375">
        <v>9534</v>
      </c>
      <c r="F190" s="81" t="s">
        <v>1526</v>
      </c>
    </row>
    <row r="191" spans="1:6" s="377" customFormat="1" ht="18" customHeight="1" x14ac:dyDescent="0.2">
      <c r="A191" s="114">
        <v>189</v>
      </c>
      <c r="B191" s="353" t="s">
        <v>1500</v>
      </c>
      <c r="C191" s="114" t="s">
        <v>1501</v>
      </c>
      <c r="D191" s="384" t="s">
        <v>2</v>
      </c>
      <c r="E191" s="375">
        <v>9535</v>
      </c>
      <c r="F191" s="81" t="s">
        <v>1526</v>
      </c>
    </row>
    <row r="192" spans="1:6" s="377" customFormat="1" ht="18" customHeight="1" x14ac:dyDescent="0.2">
      <c r="A192" s="114">
        <v>190</v>
      </c>
      <c r="B192" s="357" t="s">
        <v>1423</v>
      </c>
      <c r="C192" s="350" t="s">
        <v>1424</v>
      </c>
      <c r="D192" s="385" t="s">
        <v>2</v>
      </c>
      <c r="E192" s="375">
        <v>9536</v>
      </c>
      <c r="F192" s="81" t="s">
        <v>1460</v>
      </c>
    </row>
    <row r="193" spans="1:6" s="377" customFormat="1" ht="18" customHeight="1" x14ac:dyDescent="0.2">
      <c r="A193" s="114">
        <v>191</v>
      </c>
      <c r="B193" s="362" t="s">
        <v>1425</v>
      </c>
      <c r="C193" s="350" t="s">
        <v>1426</v>
      </c>
      <c r="D193" s="387" t="s">
        <v>2</v>
      </c>
      <c r="E193" s="375">
        <v>9537</v>
      </c>
      <c r="F193" s="81" t="s">
        <v>1460</v>
      </c>
    </row>
    <row r="194" spans="1:6" s="377" customFormat="1" ht="18" customHeight="1" x14ac:dyDescent="0.2">
      <c r="A194" s="114">
        <v>192</v>
      </c>
      <c r="B194" s="352" t="s">
        <v>1175</v>
      </c>
      <c r="C194" s="114" t="s">
        <v>1145</v>
      </c>
      <c r="D194" s="386" t="s">
        <v>2</v>
      </c>
      <c r="E194" s="375">
        <v>9538</v>
      </c>
      <c r="F194" s="81" t="s">
        <v>1119</v>
      </c>
    </row>
    <row r="195" spans="1:6" s="377" customFormat="1" ht="18" customHeight="1" x14ac:dyDescent="0.2">
      <c r="A195" s="114">
        <v>193</v>
      </c>
      <c r="B195" s="352" t="s">
        <v>1292</v>
      </c>
      <c r="C195" s="114" t="s">
        <v>1293</v>
      </c>
      <c r="D195" s="386" t="s">
        <v>2</v>
      </c>
      <c r="E195" s="375">
        <v>9539</v>
      </c>
      <c r="F195" s="81" t="s">
        <v>1121</v>
      </c>
    </row>
    <row r="196" spans="1:6" s="377" customFormat="1" ht="18" customHeight="1" x14ac:dyDescent="0.2">
      <c r="A196" s="114">
        <v>194</v>
      </c>
      <c r="B196" s="24">
        <v>3091172041</v>
      </c>
      <c r="C196" s="114" t="s">
        <v>1294</v>
      </c>
      <c r="D196" s="374" t="s">
        <v>2</v>
      </c>
      <c r="E196" s="375">
        <v>9540</v>
      </c>
      <c r="F196" s="81" t="s">
        <v>1121</v>
      </c>
    </row>
    <row r="197" spans="1:6" s="377" customFormat="1" ht="18" customHeight="1" x14ac:dyDescent="0.2">
      <c r="A197" s="114">
        <v>195</v>
      </c>
      <c r="B197" s="352" t="s">
        <v>1631</v>
      </c>
      <c r="C197" s="114" t="s">
        <v>1632</v>
      </c>
      <c r="D197" s="386" t="s">
        <v>2</v>
      </c>
      <c r="E197" s="375">
        <v>9541</v>
      </c>
      <c r="F197" s="81" t="s">
        <v>1664</v>
      </c>
    </row>
    <row r="198" spans="1:6" s="377" customFormat="1" ht="18" customHeight="1" x14ac:dyDescent="0.2">
      <c r="A198" s="114">
        <v>196</v>
      </c>
      <c r="B198" s="352" t="s">
        <v>1633</v>
      </c>
      <c r="C198" s="114" t="s">
        <v>1634</v>
      </c>
      <c r="D198" s="386" t="s">
        <v>2</v>
      </c>
      <c r="E198" s="375">
        <v>9542</v>
      </c>
      <c r="F198" s="81" t="s">
        <v>1664</v>
      </c>
    </row>
    <row r="199" spans="1:6" s="377" customFormat="1" ht="18" customHeight="1" x14ac:dyDescent="0.2">
      <c r="A199" s="114">
        <v>197</v>
      </c>
      <c r="B199" s="352">
        <v>3103564563</v>
      </c>
      <c r="C199" s="114" t="s">
        <v>1574</v>
      </c>
      <c r="D199" s="386" t="s">
        <v>2</v>
      </c>
      <c r="E199" s="375">
        <v>9543</v>
      </c>
      <c r="F199" s="81" t="s">
        <v>1597</v>
      </c>
    </row>
    <row r="200" spans="1:6" s="377" customFormat="1" ht="18" customHeight="1" x14ac:dyDescent="0.2">
      <c r="A200" s="114">
        <v>198</v>
      </c>
      <c r="B200" s="352" t="s">
        <v>1575</v>
      </c>
      <c r="C200" s="114" t="s">
        <v>1576</v>
      </c>
      <c r="D200" s="386" t="s">
        <v>2</v>
      </c>
      <c r="E200" s="375">
        <v>9544</v>
      </c>
      <c r="F200" s="81" t="s">
        <v>1597</v>
      </c>
    </row>
    <row r="201" spans="1:6" s="377" customFormat="1" ht="18" customHeight="1" x14ac:dyDescent="0.2">
      <c r="A201" s="114">
        <v>199</v>
      </c>
      <c r="B201" s="353" t="s">
        <v>1502</v>
      </c>
      <c r="C201" s="114" t="s">
        <v>1503</v>
      </c>
      <c r="D201" s="384" t="s">
        <v>2</v>
      </c>
      <c r="E201" s="375">
        <v>9545</v>
      </c>
      <c r="F201" s="81" t="s">
        <v>1526</v>
      </c>
    </row>
    <row r="202" spans="1:6" s="377" customFormat="1" ht="18" customHeight="1" x14ac:dyDescent="0.2">
      <c r="A202" s="114">
        <v>200</v>
      </c>
      <c r="B202" s="352" t="s">
        <v>1363</v>
      </c>
      <c r="C202" s="349" t="s">
        <v>1364</v>
      </c>
      <c r="D202" s="386" t="s">
        <v>2</v>
      </c>
      <c r="E202" s="375">
        <v>9546</v>
      </c>
      <c r="F202" s="81" t="s">
        <v>1390</v>
      </c>
    </row>
    <row r="203" spans="1:6" s="377" customFormat="1" ht="18" customHeight="1" x14ac:dyDescent="0.2">
      <c r="A203" s="114">
        <v>201</v>
      </c>
      <c r="B203" s="24" t="s">
        <v>1365</v>
      </c>
      <c r="C203" s="114" t="s">
        <v>1366</v>
      </c>
      <c r="D203" s="374" t="s">
        <v>2</v>
      </c>
      <c r="E203" s="375">
        <v>9547</v>
      </c>
      <c r="F203" s="81" t="s">
        <v>1390</v>
      </c>
    </row>
    <row r="204" spans="1:6" s="377" customFormat="1" ht="18" customHeight="1" x14ac:dyDescent="0.2">
      <c r="A204" s="114">
        <v>202</v>
      </c>
      <c r="B204" s="352" t="s">
        <v>1577</v>
      </c>
      <c r="C204" s="114" t="s">
        <v>1578</v>
      </c>
      <c r="D204" s="386" t="s">
        <v>2</v>
      </c>
      <c r="E204" s="375">
        <v>9548</v>
      </c>
      <c r="F204" s="81" t="s">
        <v>1597</v>
      </c>
    </row>
    <row r="205" spans="1:6" s="377" customFormat="1" ht="18" customHeight="1" x14ac:dyDescent="0.2">
      <c r="A205" s="114">
        <v>203</v>
      </c>
      <c r="B205" s="357" t="s">
        <v>1367</v>
      </c>
      <c r="C205" s="354" t="s">
        <v>1368</v>
      </c>
      <c r="D205" s="385" t="s">
        <v>2</v>
      </c>
      <c r="E205" s="375">
        <v>9549</v>
      </c>
      <c r="F205" s="81" t="s">
        <v>1390</v>
      </c>
    </row>
    <row r="206" spans="1:6" s="377" customFormat="1" ht="18" customHeight="1" x14ac:dyDescent="0.2">
      <c r="A206" s="114">
        <v>204</v>
      </c>
      <c r="B206" s="352">
        <v>3109576749</v>
      </c>
      <c r="C206" s="114" t="s">
        <v>1427</v>
      </c>
      <c r="D206" s="386" t="s">
        <v>2</v>
      </c>
      <c r="E206" s="375">
        <v>9550</v>
      </c>
      <c r="F206" s="81" t="s">
        <v>1460</v>
      </c>
    </row>
    <row r="207" spans="1:6" s="377" customFormat="1" ht="18" customHeight="1" x14ac:dyDescent="0.2">
      <c r="A207" s="114">
        <v>205</v>
      </c>
      <c r="B207" s="352">
        <v>3094188944</v>
      </c>
      <c r="C207" s="114" t="s">
        <v>1074</v>
      </c>
      <c r="D207" s="384" t="s">
        <v>2</v>
      </c>
      <c r="E207" s="375">
        <v>9551</v>
      </c>
      <c r="F207" s="81" t="s">
        <v>1118</v>
      </c>
    </row>
    <row r="208" spans="1:6" s="377" customFormat="1" ht="18" customHeight="1" x14ac:dyDescent="0.2">
      <c r="A208" s="114">
        <v>206</v>
      </c>
      <c r="B208" s="24">
        <v>3080039885</v>
      </c>
      <c r="C208" s="114" t="s">
        <v>1504</v>
      </c>
      <c r="D208" s="374" t="s">
        <v>2</v>
      </c>
      <c r="E208" s="375">
        <v>9552</v>
      </c>
      <c r="F208" s="81" t="s">
        <v>1526</v>
      </c>
    </row>
    <row r="209" spans="1:6" s="377" customFormat="1" ht="18" customHeight="1" x14ac:dyDescent="0.2">
      <c r="A209" s="114">
        <v>207</v>
      </c>
      <c r="B209" s="352" t="s">
        <v>1222</v>
      </c>
      <c r="C209" s="350" t="s">
        <v>1223</v>
      </c>
      <c r="D209" s="384" t="s">
        <v>2</v>
      </c>
      <c r="E209" s="375">
        <v>9553</v>
      </c>
      <c r="F209" s="81" t="s">
        <v>1120</v>
      </c>
    </row>
    <row r="210" spans="1:6" s="377" customFormat="1" ht="18" customHeight="1" x14ac:dyDescent="0.2">
      <c r="A210" s="114">
        <v>208</v>
      </c>
      <c r="B210" s="352" t="s">
        <v>1105</v>
      </c>
      <c r="C210" s="114" t="s">
        <v>1075</v>
      </c>
      <c r="D210" s="386" t="s">
        <v>2</v>
      </c>
      <c r="E210" s="375">
        <v>9554</v>
      </c>
      <c r="F210" s="81" t="s">
        <v>1118</v>
      </c>
    </row>
    <row r="211" spans="1:6" s="377" customFormat="1" ht="18" customHeight="1" x14ac:dyDescent="0.2">
      <c r="A211" s="114">
        <v>209</v>
      </c>
      <c r="B211" s="357" t="s">
        <v>1428</v>
      </c>
      <c r="C211" s="114" t="s">
        <v>1429</v>
      </c>
      <c r="D211" s="374" t="s">
        <v>2</v>
      </c>
      <c r="E211" s="375">
        <v>9555</v>
      </c>
      <c r="F211" s="81" t="s">
        <v>1460</v>
      </c>
    </row>
    <row r="212" spans="1:6" s="377" customFormat="1" ht="18" customHeight="1" x14ac:dyDescent="0.2">
      <c r="A212" s="114">
        <v>210</v>
      </c>
      <c r="B212" s="135" t="s">
        <v>1579</v>
      </c>
      <c r="C212" s="358" t="s">
        <v>1580</v>
      </c>
      <c r="D212" s="388" t="s">
        <v>2</v>
      </c>
      <c r="E212" s="375">
        <v>9556</v>
      </c>
      <c r="F212" s="81" t="s">
        <v>1597</v>
      </c>
    </row>
    <row r="213" spans="1:6" s="377" customFormat="1" ht="18" customHeight="1" x14ac:dyDescent="0.2">
      <c r="A213" s="114">
        <v>211</v>
      </c>
      <c r="B213" s="353" t="s">
        <v>1430</v>
      </c>
      <c r="C213" s="114" t="s">
        <v>1431</v>
      </c>
      <c r="D213" s="384" t="s">
        <v>3</v>
      </c>
      <c r="E213" s="375">
        <v>9557</v>
      </c>
      <c r="F213" s="81" t="s">
        <v>1460</v>
      </c>
    </row>
    <row r="214" spans="1:6" s="377" customFormat="1" ht="18" customHeight="1" x14ac:dyDescent="0.2">
      <c r="A214" s="114">
        <v>212</v>
      </c>
      <c r="B214" s="353" t="s">
        <v>1224</v>
      </c>
      <c r="C214" s="114" t="s">
        <v>1225</v>
      </c>
      <c r="D214" s="384" t="s">
        <v>2</v>
      </c>
      <c r="E214" s="375">
        <v>9558</v>
      </c>
      <c r="F214" s="81" t="s">
        <v>1120</v>
      </c>
    </row>
    <row r="215" spans="1:6" s="377" customFormat="1" ht="18" customHeight="1" x14ac:dyDescent="0.2">
      <c r="A215" s="114">
        <v>213</v>
      </c>
      <c r="B215" s="355" t="s">
        <v>1226</v>
      </c>
      <c r="C215" s="114" t="s">
        <v>1227</v>
      </c>
      <c r="D215" s="384" t="s">
        <v>3</v>
      </c>
      <c r="E215" s="375">
        <v>9559</v>
      </c>
      <c r="F215" s="81" t="s">
        <v>1120</v>
      </c>
    </row>
    <row r="216" spans="1:6" s="377" customFormat="1" ht="18" customHeight="1" x14ac:dyDescent="0.2">
      <c r="A216" s="114">
        <v>214</v>
      </c>
      <c r="B216" s="352" t="s">
        <v>1295</v>
      </c>
      <c r="C216" s="114" t="s">
        <v>1296</v>
      </c>
      <c r="D216" s="386" t="s">
        <v>3</v>
      </c>
      <c r="E216" s="375">
        <v>9560</v>
      </c>
      <c r="F216" s="81" t="s">
        <v>1121</v>
      </c>
    </row>
    <row r="217" spans="1:6" s="377" customFormat="1" ht="18" customHeight="1" x14ac:dyDescent="0.2">
      <c r="A217" s="114">
        <v>215</v>
      </c>
      <c r="B217" s="351" t="s">
        <v>1581</v>
      </c>
      <c r="C217" s="114" t="s">
        <v>1582</v>
      </c>
      <c r="D217" s="384" t="s">
        <v>3</v>
      </c>
      <c r="E217" s="375">
        <v>9561</v>
      </c>
      <c r="F217" s="81" t="s">
        <v>1597</v>
      </c>
    </row>
    <row r="218" spans="1:6" s="377" customFormat="1" ht="18" customHeight="1" x14ac:dyDescent="0.2">
      <c r="A218" s="114">
        <v>216</v>
      </c>
      <c r="B218" s="357" t="s">
        <v>1635</v>
      </c>
      <c r="C218" s="114" t="s">
        <v>1636</v>
      </c>
      <c r="D218" s="385" t="s">
        <v>3</v>
      </c>
      <c r="E218" s="375">
        <v>9562</v>
      </c>
      <c r="F218" s="81" t="s">
        <v>1664</v>
      </c>
    </row>
    <row r="219" spans="1:6" s="377" customFormat="1" ht="18" customHeight="1" x14ac:dyDescent="0.2">
      <c r="A219" s="114">
        <v>217</v>
      </c>
      <c r="B219" s="351" t="s">
        <v>1583</v>
      </c>
      <c r="C219" s="114" t="s">
        <v>1584</v>
      </c>
      <c r="D219" s="384" t="s">
        <v>3</v>
      </c>
      <c r="E219" s="375">
        <v>9563</v>
      </c>
      <c r="F219" s="81" t="s">
        <v>1597</v>
      </c>
    </row>
    <row r="220" spans="1:6" s="377" customFormat="1" ht="18" customHeight="1" x14ac:dyDescent="0.2">
      <c r="A220" s="114">
        <v>218</v>
      </c>
      <c r="B220" s="352">
        <v>3102808597</v>
      </c>
      <c r="C220" s="114" t="s">
        <v>1369</v>
      </c>
      <c r="D220" s="384" t="s">
        <v>3</v>
      </c>
      <c r="E220" s="375">
        <v>9564</v>
      </c>
      <c r="F220" s="81" t="s">
        <v>1390</v>
      </c>
    </row>
    <row r="221" spans="1:6" s="377" customFormat="1" ht="18" customHeight="1" x14ac:dyDescent="0.2">
      <c r="A221" s="114">
        <v>219</v>
      </c>
      <c r="B221" s="352" t="s">
        <v>1297</v>
      </c>
      <c r="C221" s="114" t="s">
        <v>1298</v>
      </c>
      <c r="D221" s="384" t="s">
        <v>3</v>
      </c>
      <c r="E221" s="375">
        <v>9565</v>
      </c>
      <c r="F221" s="81" t="s">
        <v>1121</v>
      </c>
    </row>
    <row r="222" spans="1:6" s="377" customFormat="1" ht="18" customHeight="1" x14ac:dyDescent="0.2">
      <c r="A222" s="114">
        <v>220</v>
      </c>
      <c r="B222" s="353" t="s">
        <v>1228</v>
      </c>
      <c r="C222" s="114" t="s">
        <v>1229</v>
      </c>
      <c r="D222" s="384" t="s">
        <v>3</v>
      </c>
      <c r="E222" s="375">
        <v>9566</v>
      </c>
      <c r="F222" s="81" t="s">
        <v>1120</v>
      </c>
    </row>
    <row r="223" spans="1:6" s="377" customFormat="1" ht="18" customHeight="1" x14ac:dyDescent="0.2">
      <c r="A223" s="114">
        <v>221</v>
      </c>
      <c r="B223" s="352" t="s">
        <v>1176</v>
      </c>
      <c r="C223" s="114" t="s">
        <v>1146</v>
      </c>
      <c r="D223" s="384" t="s">
        <v>3</v>
      </c>
      <c r="E223" s="375">
        <v>9567</v>
      </c>
      <c r="F223" s="81" t="s">
        <v>1119</v>
      </c>
    </row>
    <row r="224" spans="1:6" s="377" customFormat="1" ht="18" customHeight="1" x14ac:dyDescent="0.2">
      <c r="A224" s="114">
        <v>222</v>
      </c>
      <c r="B224" s="353" t="s">
        <v>1637</v>
      </c>
      <c r="C224" s="114" t="s">
        <v>1638</v>
      </c>
      <c r="D224" s="384" t="s">
        <v>3</v>
      </c>
      <c r="E224" s="375">
        <v>9568</v>
      </c>
      <c r="F224" s="81" t="s">
        <v>1664</v>
      </c>
    </row>
    <row r="225" spans="1:6" s="377" customFormat="1" ht="18" customHeight="1" x14ac:dyDescent="0.2">
      <c r="A225" s="114">
        <v>223</v>
      </c>
      <c r="B225" s="353" t="s">
        <v>1585</v>
      </c>
      <c r="C225" s="114" t="s">
        <v>1586</v>
      </c>
      <c r="D225" s="384" t="s">
        <v>3</v>
      </c>
      <c r="E225" s="375">
        <v>9569</v>
      </c>
      <c r="F225" s="81" t="s">
        <v>1597</v>
      </c>
    </row>
    <row r="226" spans="1:6" s="377" customFormat="1" ht="18" customHeight="1" x14ac:dyDescent="0.2">
      <c r="A226" s="114">
        <v>224</v>
      </c>
      <c r="B226" s="352" t="s">
        <v>1639</v>
      </c>
      <c r="C226" s="114" t="s">
        <v>1640</v>
      </c>
      <c r="D226" s="386" t="s">
        <v>2</v>
      </c>
      <c r="E226" s="375">
        <v>9570</v>
      </c>
      <c r="F226" s="81" t="s">
        <v>1664</v>
      </c>
    </row>
    <row r="227" spans="1:6" s="377" customFormat="1" ht="18" customHeight="1" x14ac:dyDescent="0.2">
      <c r="A227" s="114">
        <v>225</v>
      </c>
      <c r="B227" s="352" t="s">
        <v>1641</v>
      </c>
      <c r="C227" s="114" t="s">
        <v>1642</v>
      </c>
      <c r="D227" s="386" t="s">
        <v>3</v>
      </c>
      <c r="E227" s="375">
        <v>9571</v>
      </c>
      <c r="F227" s="81" t="s">
        <v>1664</v>
      </c>
    </row>
    <row r="228" spans="1:6" s="377" customFormat="1" ht="18" customHeight="1" x14ac:dyDescent="0.2">
      <c r="A228" s="114">
        <v>226</v>
      </c>
      <c r="B228" s="357" t="s">
        <v>1432</v>
      </c>
      <c r="C228" s="365" t="s">
        <v>1433</v>
      </c>
      <c r="D228" s="385" t="s">
        <v>3</v>
      </c>
      <c r="E228" s="375">
        <v>9572</v>
      </c>
      <c r="F228" s="81" t="s">
        <v>1460</v>
      </c>
    </row>
    <row r="229" spans="1:6" s="377" customFormat="1" ht="18" customHeight="1" x14ac:dyDescent="0.2">
      <c r="A229" s="114">
        <v>227</v>
      </c>
      <c r="B229" s="352" t="s">
        <v>1434</v>
      </c>
      <c r="C229" s="114" t="s">
        <v>1435</v>
      </c>
      <c r="D229" s="384" t="s">
        <v>3</v>
      </c>
      <c r="E229" s="375">
        <v>9573</v>
      </c>
      <c r="F229" s="81" t="s">
        <v>1460</v>
      </c>
    </row>
    <row r="230" spans="1:6" s="377" customFormat="1" ht="18" customHeight="1" x14ac:dyDescent="0.2">
      <c r="A230" s="114">
        <v>228</v>
      </c>
      <c r="B230" s="352">
        <v>3096134089</v>
      </c>
      <c r="C230" s="114" t="s">
        <v>1436</v>
      </c>
      <c r="D230" s="386" t="s">
        <v>3</v>
      </c>
      <c r="E230" s="375">
        <v>9574</v>
      </c>
      <c r="F230" s="81" t="s">
        <v>1460</v>
      </c>
    </row>
    <row r="231" spans="1:6" s="377" customFormat="1" ht="18" customHeight="1" x14ac:dyDescent="0.2">
      <c r="A231" s="114">
        <v>229</v>
      </c>
      <c r="B231" s="352" t="s">
        <v>1106</v>
      </c>
      <c r="C231" s="114" t="s">
        <v>1076</v>
      </c>
      <c r="D231" s="384" t="s">
        <v>3</v>
      </c>
      <c r="E231" s="375">
        <v>9575</v>
      </c>
      <c r="F231" s="81" t="s">
        <v>1118</v>
      </c>
    </row>
    <row r="232" spans="1:6" s="377" customFormat="1" ht="18" customHeight="1" x14ac:dyDescent="0.2">
      <c r="A232" s="114">
        <v>230</v>
      </c>
      <c r="B232" s="352" t="s">
        <v>1437</v>
      </c>
      <c r="C232" s="114" t="s">
        <v>1438</v>
      </c>
      <c r="D232" s="386" t="s">
        <v>3</v>
      </c>
      <c r="E232" s="375">
        <v>9576</v>
      </c>
      <c r="F232" s="81" t="s">
        <v>1460</v>
      </c>
    </row>
    <row r="233" spans="1:6" s="377" customFormat="1" ht="18" customHeight="1" x14ac:dyDescent="0.2">
      <c r="A233" s="114">
        <v>231</v>
      </c>
      <c r="B233" s="24" t="s">
        <v>1299</v>
      </c>
      <c r="C233" s="114" t="s">
        <v>1300</v>
      </c>
      <c r="D233" s="374" t="s">
        <v>3</v>
      </c>
      <c r="E233" s="375">
        <v>9577</v>
      </c>
      <c r="F233" s="81" t="s">
        <v>1121</v>
      </c>
    </row>
    <row r="234" spans="1:6" s="377" customFormat="1" ht="18" customHeight="1" x14ac:dyDescent="0.2">
      <c r="A234" s="114">
        <v>232</v>
      </c>
      <c r="B234" s="352" t="s">
        <v>1439</v>
      </c>
      <c r="C234" s="114" t="s">
        <v>1440</v>
      </c>
      <c r="D234" s="386" t="s">
        <v>3</v>
      </c>
      <c r="E234" s="375">
        <v>9578</v>
      </c>
      <c r="F234" s="81" t="s">
        <v>1460</v>
      </c>
    </row>
    <row r="235" spans="1:6" s="377" customFormat="1" ht="18" customHeight="1" x14ac:dyDescent="0.2">
      <c r="A235" s="114">
        <v>233</v>
      </c>
      <c r="B235" s="352">
        <v>3103623785</v>
      </c>
      <c r="C235" s="350" t="s">
        <v>1077</v>
      </c>
      <c r="D235" s="384" t="s">
        <v>3</v>
      </c>
      <c r="E235" s="375">
        <v>9579</v>
      </c>
      <c r="F235" s="81" t="s">
        <v>1118</v>
      </c>
    </row>
    <row r="236" spans="1:6" s="377" customFormat="1" ht="18" customHeight="1" x14ac:dyDescent="0.2">
      <c r="A236" s="114">
        <v>234</v>
      </c>
      <c r="B236" s="352" t="s">
        <v>1643</v>
      </c>
      <c r="C236" s="114" t="s">
        <v>1644</v>
      </c>
      <c r="D236" s="384" t="s">
        <v>3</v>
      </c>
      <c r="E236" s="375">
        <v>9580</v>
      </c>
      <c r="F236" s="81" t="s">
        <v>1664</v>
      </c>
    </row>
    <row r="237" spans="1:6" s="377" customFormat="1" ht="18" customHeight="1" x14ac:dyDescent="0.2">
      <c r="A237" s="114">
        <v>235</v>
      </c>
      <c r="B237" s="355" t="s">
        <v>1301</v>
      </c>
      <c r="C237" s="114" t="s">
        <v>1302</v>
      </c>
      <c r="D237" s="384" t="s">
        <v>3</v>
      </c>
      <c r="E237" s="375">
        <v>9581</v>
      </c>
      <c r="F237" s="81" t="s">
        <v>1121</v>
      </c>
    </row>
    <row r="238" spans="1:6" s="377" customFormat="1" ht="18" customHeight="1" x14ac:dyDescent="0.2">
      <c r="A238" s="114">
        <v>236</v>
      </c>
      <c r="B238" s="353" t="s">
        <v>1303</v>
      </c>
      <c r="C238" s="349" t="s">
        <v>1304</v>
      </c>
      <c r="D238" s="384" t="s">
        <v>3</v>
      </c>
      <c r="E238" s="375">
        <v>9582</v>
      </c>
      <c r="F238" s="81" t="s">
        <v>1121</v>
      </c>
    </row>
    <row r="239" spans="1:6" s="377" customFormat="1" ht="18" customHeight="1" x14ac:dyDescent="0.2">
      <c r="A239" s="114">
        <v>237</v>
      </c>
      <c r="B239" s="352">
        <v>3095391670</v>
      </c>
      <c r="C239" s="114" t="s">
        <v>1645</v>
      </c>
      <c r="D239" s="384" t="s">
        <v>3</v>
      </c>
      <c r="E239" s="375">
        <v>9583</v>
      </c>
      <c r="F239" s="81" t="s">
        <v>1664</v>
      </c>
    </row>
    <row r="240" spans="1:6" s="377" customFormat="1" ht="18" customHeight="1" x14ac:dyDescent="0.2">
      <c r="A240" s="114">
        <v>238</v>
      </c>
      <c r="B240" s="352" t="s">
        <v>1230</v>
      </c>
      <c r="C240" s="114" t="s">
        <v>1231</v>
      </c>
      <c r="D240" s="384" t="s">
        <v>3</v>
      </c>
      <c r="E240" s="375">
        <v>9584</v>
      </c>
      <c r="F240" s="81" t="s">
        <v>1120</v>
      </c>
    </row>
    <row r="241" spans="1:6" s="377" customFormat="1" ht="18" customHeight="1" x14ac:dyDescent="0.2">
      <c r="A241" s="114">
        <v>239</v>
      </c>
      <c r="B241" s="351" t="s">
        <v>1370</v>
      </c>
      <c r="C241" s="114" t="s">
        <v>1371</v>
      </c>
      <c r="D241" s="384" t="s">
        <v>3</v>
      </c>
      <c r="E241" s="375">
        <v>9585</v>
      </c>
      <c r="F241" s="81" t="s">
        <v>1390</v>
      </c>
    </row>
    <row r="242" spans="1:6" s="377" customFormat="1" ht="18" customHeight="1" x14ac:dyDescent="0.2">
      <c r="A242" s="114">
        <v>240</v>
      </c>
      <c r="B242" s="353" t="s">
        <v>1646</v>
      </c>
      <c r="C242" s="114" t="s">
        <v>1647</v>
      </c>
      <c r="D242" s="384" t="s">
        <v>3</v>
      </c>
      <c r="E242" s="375">
        <v>9586</v>
      </c>
      <c r="F242" s="81" t="s">
        <v>1664</v>
      </c>
    </row>
    <row r="243" spans="1:6" s="377" customFormat="1" ht="18" customHeight="1" x14ac:dyDescent="0.2">
      <c r="A243" s="114">
        <v>241</v>
      </c>
      <c r="B243" s="351" t="s">
        <v>1305</v>
      </c>
      <c r="C243" s="114" t="s">
        <v>1306</v>
      </c>
      <c r="D243" s="384" t="s">
        <v>3</v>
      </c>
      <c r="E243" s="375">
        <v>9587</v>
      </c>
      <c r="F243" s="81" t="s">
        <v>1121</v>
      </c>
    </row>
    <row r="244" spans="1:6" s="377" customFormat="1" ht="18" customHeight="1" x14ac:dyDescent="0.2">
      <c r="A244" s="114">
        <v>242</v>
      </c>
      <c r="B244" s="352" t="s">
        <v>1441</v>
      </c>
      <c r="C244" s="114" t="s">
        <v>1442</v>
      </c>
      <c r="D244" s="384" t="s">
        <v>3</v>
      </c>
      <c r="E244" s="375">
        <v>9588</v>
      </c>
      <c r="F244" s="81" t="s">
        <v>1460</v>
      </c>
    </row>
    <row r="245" spans="1:6" s="377" customFormat="1" ht="18" customHeight="1" x14ac:dyDescent="0.2">
      <c r="A245" s="114">
        <v>243</v>
      </c>
      <c r="B245" s="355" t="s">
        <v>1372</v>
      </c>
      <c r="C245" s="114" t="s">
        <v>1373</v>
      </c>
      <c r="D245" s="384" t="s">
        <v>3</v>
      </c>
      <c r="E245" s="375">
        <v>9589</v>
      </c>
      <c r="F245" s="81" t="s">
        <v>1390</v>
      </c>
    </row>
    <row r="246" spans="1:6" s="377" customFormat="1" ht="18" customHeight="1" x14ac:dyDescent="0.2">
      <c r="A246" s="114">
        <v>244</v>
      </c>
      <c r="B246" s="352" t="s">
        <v>1505</v>
      </c>
      <c r="C246" s="114" t="s">
        <v>1506</v>
      </c>
      <c r="D246" s="384" t="s">
        <v>3</v>
      </c>
      <c r="E246" s="375">
        <v>9590</v>
      </c>
      <c r="F246" s="81" t="s">
        <v>1526</v>
      </c>
    </row>
    <row r="247" spans="1:6" s="377" customFormat="1" ht="18" customHeight="1" x14ac:dyDescent="0.2">
      <c r="A247" s="114">
        <v>245</v>
      </c>
      <c r="B247" s="352">
        <v>3098150844</v>
      </c>
      <c r="C247" s="114" t="s">
        <v>1078</v>
      </c>
      <c r="D247" s="386" t="s">
        <v>3</v>
      </c>
      <c r="E247" s="375">
        <v>9591</v>
      </c>
      <c r="F247" s="81" t="s">
        <v>1118</v>
      </c>
    </row>
    <row r="248" spans="1:6" s="377" customFormat="1" ht="18" customHeight="1" x14ac:dyDescent="0.2">
      <c r="A248" s="114">
        <v>246</v>
      </c>
      <c r="B248" s="353" t="s">
        <v>1177</v>
      </c>
      <c r="C248" s="114" t="s">
        <v>1147</v>
      </c>
      <c r="D248" s="384" t="s">
        <v>3</v>
      </c>
      <c r="E248" s="375">
        <v>9592</v>
      </c>
      <c r="F248" s="81" t="s">
        <v>1119</v>
      </c>
    </row>
    <row r="249" spans="1:6" s="377" customFormat="1" ht="18" customHeight="1" x14ac:dyDescent="0.2">
      <c r="A249" s="114">
        <v>247</v>
      </c>
      <c r="B249" s="352">
        <v>3086942896</v>
      </c>
      <c r="C249" s="114" t="s">
        <v>1648</v>
      </c>
      <c r="D249" s="386" t="s">
        <v>3</v>
      </c>
      <c r="E249" s="375">
        <v>9593</v>
      </c>
      <c r="F249" s="81" t="s">
        <v>1664</v>
      </c>
    </row>
    <row r="250" spans="1:6" s="377" customFormat="1" ht="18" customHeight="1" x14ac:dyDescent="0.2">
      <c r="A250" s="114">
        <v>248</v>
      </c>
      <c r="B250" s="352" t="s">
        <v>1443</v>
      </c>
      <c r="C250" s="114" t="s">
        <v>1444</v>
      </c>
      <c r="D250" s="384" t="s">
        <v>3</v>
      </c>
      <c r="E250" s="375">
        <v>9594</v>
      </c>
      <c r="F250" s="81" t="s">
        <v>1460</v>
      </c>
    </row>
    <row r="251" spans="1:6" s="377" customFormat="1" ht="18" customHeight="1" x14ac:dyDescent="0.2">
      <c r="A251" s="114">
        <v>249</v>
      </c>
      <c r="B251" s="352" t="s">
        <v>1107</v>
      </c>
      <c r="C251" s="114" t="s">
        <v>1079</v>
      </c>
      <c r="D251" s="384" t="s">
        <v>2</v>
      </c>
      <c r="E251" s="375">
        <v>9595</v>
      </c>
      <c r="F251" s="81" t="s">
        <v>1118</v>
      </c>
    </row>
    <row r="252" spans="1:6" s="377" customFormat="1" ht="18" customHeight="1" x14ac:dyDescent="0.2">
      <c r="A252" s="114">
        <v>250</v>
      </c>
      <c r="B252" s="351" t="s">
        <v>1587</v>
      </c>
      <c r="C252" s="114" t="s">
        <v>1588</v>
      </c>
      <c r="D252" s="384" t="s">
        <v>3</v>
      </c>
      <c r="E252" s="375">
        <v>9596</v>
      </c>
      <c r="F252" s="81" t="s">
        <v>1597</v>
      </c>
    </row>
    <row r="253" spans="1:6" s="377" customFormat="1" ht="18" customHeight="1" x14ac:dyDescent="0.2">
      <c r="A253" s="114">
        <v>251</v>
      </c>
      <c r="B253" s="351" t="s">
        <v>1374</v>
      </c>
      <c r="C253" s="114" t="s">
        <v>1375</v>
      </c>
      <c r="D253" s="384" t="s">
        <v>3</v>
      </c>
      <c r="E253" s="375">
        <v>9597</v>
      </c>
      <c r="F253" s="81" t="s">
        <v>1390</v>
      </c>
    </row>
    <row r="254" spans="1:6" s="377" customFormat="1" ht="18" customHeight="1" x14ac:dyDescent="0.2">
      <c r="A254" s="114">
        <v>252</v>
      </c>
      <c r="B254" s="352">
        <v>3103691266</v>
      </c>
      <c r="C254" s="114" t="s">
        <v>1507</v>
      </c>
      <c r="D254" s="384" t="s">
        <v>3</v>
      </c>
      <c r="E254" s="375">
        <v>9598</v>
      </c>
      <c r="F254" s="81" t="s">
        <v>1526</v>
      </c>
    </row>
    <row r="255" spans="1:6" s="377" customFormat="1" ht="18" customHeight="1" x14ac:dyDescent="0.2">
      <c r="A255" s="114">
        <v>253</v>
      </c>
      <c r="B255" s="353" t="s">
        <v>1108</v>
      </c>
      <c r="C255" s="114" t="s">
        <v>1080</v>
      </c>
      <c r="D255" s="384" t="s">
        <v>3</v>
      </c>
      <c r="E255" s="375">
        <v>9599</v>
      </c>
      <c r="F255" s="81" t="s">
        <v>1118</v>
      </c>
    </row>
    <row r="256" spans="1:6" s="377" customFormat="1" ht="18" customHeight="1" x14ac:dyDescent="0.2">
      <c r="A256" s="114">
        <v>254</v>
      </c>
      <c r="B256" s="352" t="s">
        <v>1178</v>
      </c>
      <c r="C256" s="114" t="s">
        <v>1148</v>
      </c>
      <c r="D256" s="386" t="s">
        <v>2</v>
      </c>
      <c r="E256" s="375">
        <v>9600</v>
      </c>
      <c r="F256" s="81" t="s">
        <v>1119</v>
      </c>
    </row>
    <row r="257" spans="1:6" s="377" customFormat="1" ht="18" customHeight="1" x14ac:dyDescent="0.2">
      <c r="A257" s="114">
        <v>255</v>
      </c>
      <c r="B257" s="352" t="s">
        <v>1508</v>
      </c>
      <c r="C257" s="114" t="s">
        <v>1509</v>
      </c>
      <c r="D257" s="384" t="s">
        <v>3</v>
      </c>
      <c r="E257" s="375">
        <v>9601</v>
      </c>
      <c r="F257" s="81" t="s">
        <v>1526</v>
      </c>
    </row>
    <row r="258" spans="1:6" s="377" customFormat="1" ht="18" customHeight="1" x14ac:dyDescent="0.2">
      <c r="A258" s="114">
        <v>256</v>
      </c>
      <c r="B258" s="352" t="s">
        <v>1376</v>
      </c>
      <c r="C258" s="114" t="s">
        <v>1377</v>
      </c>
      <c r="D258" s="384" t="s">
        <v>2</v>
      </c>
      <c r="E258" s="375">
        <v>9602</v>
      </c>
      <c r="F258" s="81" t="s">
        <v>1390</v>
      </c>
    </row>
    <row r="259" spans="1:6" s="377" customFormat="1" ht="18" customHeight="1" x14ac:dyDescent="0.2">
      <c r="A259" s="114">
        <v>257</v>
      </c>
      <c r="B259" s="353" t="s">
        <v>1510</v>
      </c>
      <c r="C259" s="114" t="s">
        <v>1511</v>
      </c>
      <c r="D259" s="384" t="s">
        <v>2</v>
      </c>
      <c r="E259" s="375">
        <v>9603</v>
      </c>
      <c r="F259" s="81" t="s">
        <v>1526</v>
      </c>
    </row>
    <row r="260" spans="1:6" s="377" customFormat="1" ht="18" customHeight="1" x14ac:dyDescent="0.2">
      <c r="A260" s="114">
        <v>258</v>
      </c>
      <c r="B260" s="352" t="s">
        <v>1378</v>
      </c>
      <c r="C260" s="114" t="s">
        <v>1379</v>
      </c>
      <c r="D260" s="386" t="s">
        <v>3</v>
      </c>
      <c r="E260" s="375">
        <v>9604</v>
      </c>
      <c r="F260" s="81" t="s">
        <v>1390</v>
      </c>
    </row>
    <row r="261" spans="1:6" s="377" customFormat="1" ht="18" customHeight="1" x14ac:dyDescent="0.2">
      <c r="A261" s="114">
        <v>259</v>
      </c>
      <c r="B261" s="351" t="s">
        <v>1232</v>
      </c>
      <c r="C261" s="114" t="s">
        <v>1233</v>
      </c>
      <c r="D261" s="384" t="s">
        <v>2</v>
      </c>
      <c r="E261" s="375">
        <v>9605</v>
      </c>
      <c r="F261" s="81" t="s">
        <v>1120</v>
      </c>
    </row>
    <row r="262" spans="1:6" s="377" customFormat="1" ht="18" customHeight="1" x14ac:dyDescent="0.2">
      <c r="A262" s="114">
        <v>260</v>
      </c>
      <c r="B262" s="355" t="s">
        <v>1307</v>
      </c>
      <c r="C262" s="114" t="s">
        <v>1308</v>
      </c>
      <c r="D262" s="384" t="s">
        <v>3</v>
      </c>
      <c r="E262" s="375">
        <v>9606</v>
      </c>
      <c r="F262" s="81" t="s">
        <v>1121</v>
      </c>
    </row>
    <row r="263" spans="1:6" s="377" customFormat="1" ht="18" customHeight="1" x14ac:dyDescent="0.2">
      <c r="A263" s="114">
        <v>261</v>
      </c>
      <c r="B263" s="352" t="s">
        <v>1380</v>
      </c>
      <c r="C263" s="114" t="s">
        <v>1381</v>
      </c>
      <c r="D263" s="386" t="s">
        <v>3</v>
      </c>
      <c r="E263" s="375">
        <v>9607</v>
      </c>
      <c r="F263" s="81" t="s">
        <v>1390</v>
      </c>
    </row>
    <row r="264" spans="1:6" s="377" customFormat="1" ht="18" customHeight="1" x14ac:dyDescent="0.2">
      <c r="A264" s="114">
        <v>262</v>
      </c>
      <c r="B264" s="352">
        <v>3106296838</v>
      </c>
      <c r="C264" s="114" t="s">
        <v>1309</v>
      </c>
      <c r="D264" s="386" t="s">
        <v>2</v>
      </c>
      <c r="E264" s="375">
        <v>9608</v>
      </c>
      <c r="F264" s="81" t="s">
        <v>1121</v>
      </c>
    </row>
    <row r="265" spans="1:6" s="377" customFormat="1" ht="18" customHeight="1" x14ac:dyDescent="0.2">
      <c r="A265" s="114">
        <v>263</v>
      </c>
      <c r="B265" s="351" t="s">
        <v>1382</v>
      </c>
      <c r="C265" s="114" t="s">
        <v>1383</v>
      </c>
      <c r="D265" s="384" t="s">
        <v>2</v>
      </c>
      <c r="E265" s="375">
        <v>9609</v>
      </c>
      <c r="F265" s="81" t="s">
        <v>1390</v>
      </c>
    </row>
    <row r="266" spans="1:6" s="377" customFormat="1" ht="18" customHeight="1" x14ac:dyDescent="0.2">
      <c r="A266" s="114">
        <v>264</v>
      </c>
      <c r="B266" s="352" t="s">
        <v>1512</v>
      </c>
      <c r="C266" s="350" t="s">
        <v>1513</v>
      </c>
      <c r="D266" s="384" t="s">
        <v>2</v>
      </c>
      <c r="E266" s="375">
        <v>9610</v>
      </c>
      <c r="F266" s="81" t="s">
        <v>1526</v>
      </c>
    </row>
    <row r="267" spans="1:6" s="377" customFormat="1" ht="18" customHeight="1" x14ac:dyDescent="0.2">
      <c r="A267" s="114">
        <v>265</v>
      </c>
      <c r="B267" s="353" t="s">
        <v>1589</v>
      </c>
      <c r="C267" s="114" t="s">
        <v>1590</v>
      </c>
      <c r="D267" s="384" t="s">
        <v>2</v>
      </c>
      <c r="E267" s="375">
        <v>9611</v>
      </c>
      <c r="F267" s="81" t="s">
        <v>1597</v>
      </c>
    </row>
    <row r="268" spans="1:6" s="377" customFormat="1" ht="18" customHeight="1" x14ac:dyDescent="0.2">
      <c r="A268" s="114">
        <v>266</v>
      </c>
      <c r="B268" s="352">
        <v>3097461481</v>
      </c>
      <c r="C268" s="114" t="s">
        <v>1445</v>
      </c>
      <c r="D268" s="386" t="s">
        <v>3</v>
      </c>
      <c r="E268" s="375">
        <v>9612</v>
      </c>
      <c r="F268" s="81" t="s">
        <v>1460</v>
      </c>
    </row>
    <row r="269" spans="1:6" s="377" customFormat="1" ht="18" customHeight="1" x14ac:dyDescent="0.2">
      <c r="A269" s="114">
        <v>267</v>
      </c>
      <c r="B269" s="352" t="s">
        <v>1179</v>
      </c>
      <c r="C269" s="114" t="s">
        <v>1149</v>
      </c>
      <c r="D269" s="384" t="s">
        <v>2</v>
      </c>
      <c r="E269" s="375">
        <v>9613</v>
      </c>
      <c r="F269" s="81" t="s">
        <v>1119</v>
      </c>
    </row>
    <row r="270" spans="1:6" s="377" customFormat="1" ht="18" customHeight="1" x14ac:dyDescent="0.2">
      <c r="A270" s="114">
        <v>268</v>
      </c>
      <c r="B270" s="352">
        <v>3093715574</v>
      </c>
      <c r="C270" s="114" t="s">
        <v>1514</v>
      </c>
      <c r="D270" s="386" t="s">
        <v>3</v>
      </c>
      <c r="E270" s="375">
        <v>9614</v>
      </c>
      <c r="F270" s="81" t="s">
        <v>1526</v>
      </c>
    </row>
    <row r="271" spans="1:6" s="377" customFormat="1" ht="18" customHeight="1" x14ac:dyDescent="0.2">
      <c r="A271" s="114">
        <v>269</v>
      </c>
      <c r="B271" s="351" t="s">
        <v>1234</v>
      </c>
      <c r="C271" s="114" t="s">
        <v>1235</v>
      </c>
      <c r="D271" s="384" t="s">
        <v>2</v>
      </c>
      <c r="E271" s="375">
        <v>9615</v>
      </c>
      <c r="F271" s="81" t="s">
        <v>1120</v>
      </c>
    </row>
    <row r="272" spans="1:6" s="377" customFormat="1" ht="18" customHeight="1" x14ac:dyDescent="0.2">
      <c r="A272" s="114">
        <v>270</v>
      </c>
      <c r="B272" s="352" t="s">
        <v>1310</v>
      </c>
      <c r="C272" s="114" t="s">
        <v>1311</v>
      </c>
      <c r="D272" s="384" t="s">
        <v>3</v>
      </c>
      <c r="E272" s="375">
        <v>9616</v>
      </c>
      <c r="F272" s="81" t="s">
        <v>1121</v>
      </c>
    </row>
    <row r="273" spans="1:12" s="377" customFormat="1" ht="18" customHeight="1" x14ac:dyDescent="0.2">
      <c r="A273" s="114">
        <v>271</v>
      </c>
      <c r="B273" s="352" t="s">
        <v>1109</v>
      </c>
      <c r="C273" s="114" t="s">
        <v>1081</v>
      </c>
      <c r="D273" s="386" t="s">
        <v>3</v>
      </c>
      <c r="E273" s="375">
        <v>9617</v>
      </c>
      <c r="F273" s="81" t="s">
        <v>1118</v>
      </c>
    </row>
    <row r="274" spans="1:12" s="377" customFormat="1" ht="18" customHeight="1" x14ac:dyDescent="0.2">
      <c r="A274" s="114">
        <v>272</v>
      </c>
      <c r="B274" s="352" t="s">
        <v>1110</v>
      </c>
      <c r="C274" s="349" t="s">
        <v>1082</v>
      </c>
      <c r="D274" s="384" t="s">
        <v>3</v>
      </c>
      <c r="E274" s="375">
        <v>9618</v>
      </c>
      <c r="F274" s="81" t="s">
        <v>1118</v>
      </c>
    </row>
    <row r="275" spans="1:12" s="377" customFormat="1" ht="18" customHeight="1" x14ac:dyDescent="0.2">
      <c r="A275" s="114">
        <v>273</v>
      </c>
      <c r="B275" s="353" t="s">
        <v>1649</v>
      </c>
      <c r="C275" s="114" t="s">
        <v>1650</v>
      </c>
      <c r="D275" s="384" t="s">
        <v>3</v>
      </c>
      <c r="E275" s="375">
        <v>9619</v>
      </c>
      <c r="F275" s="81" t="s">
        <v>1664</v>
      </c>
    </row>
    <row r="276" spans="1:12" s="377" customFormat="1" ht="18" customHeight="1" x14ac:dyDescent="0.2">
      <c r="A276" s="114">
        <v>274</v>
      </c>
      <c r="B276" s="351" t="s">
        <v>1111</v>
      </c>
      <c r="C276" s="114" t="s">
        <v>1083</v>
      </c>
      <c r="D276" s="384" t="s">
        <v>3</v>
      </c>
      <c r="E276" s="375">
        <v>9620</v>
      </c>
      <c r="F276" s="81" t="s">
        <v>1118</v>
      </c>
    </row>
    <row r="277" spans="1:12" s="377" customFormat="1" ht="18" customHeight="1" x14ac:dyDescent="0.2">
      <c r="A277" s="114">
        <v>275</v>
      </c>
      <c r="B277" s="351" t="s">
        <v>1651</v>
      </c>
      <c r="C277" s="350" t="s">
        <v>1652</v>
      </c>
      <c r="D277" s="384" t="s">
        <v>2</v>
      </c>
      <c r="E277" s="375">
        <v>9621</v>
      </c>
      <c r="F277" s="81" t="s">
        <v>1664</v>
      </c>
    </row>
    <row r="278" spans="1:12" s="377" customFormat="1" ht="18" customHeight="1" x14ac:dyDescent="0.2">
      <c r="A278" s="114">
        <v>276</v>
      </c>
      <c r="B278" s="352" t="s">
        <v>1515</v>
      </c>
      <c r="C278" s="114" t="s">
        <v>1516</v>
      </c>
      <c r="D278" s="386" t="s">
        <v>3</v>
      </c>
      <c r="E278" s="375">
        <v>9622</v>
      </c>
      <c r="F278" s="81" t="s">
        <v>1526</v>
      </c>
    </row>
    <row r="279" spans="1:12" s="377" customFormat="1" ht="18" customHeight="1" x14ac:dyDescent="0.2">
      <c r="A279" s="114">
        <v>277</v>
      </c>
      <c r="B279" s="352" t="s">
        <v>1517</v>
      </c>
      <c r="C279" s="114" t="s">
        <v>1518</v>
      </c>
      <c r="D279" s="384" t="s">
        <v>3</v>
      </c>
      <c r="E279" s="375">
        <v>9623</v>
      </c>
      <c r="F279" s="81" t="s">
        <v>1526</v>
      </c>
    </row>
    <row r="280" spans="1:12" s="377" customFormat="1" ht="18" customHeight="1" x14ac:dyDescent="0.2">
      <c r="A280" s="114">
        <v>278</v>
      </c>
      <c r="B280" s="351">
        <v>3103775094</v>
      </c>
      <c r="C280" s="350" t="s">
        <v>1150</v>
      </c>
      <c r="D280" s="384" t="s">
        <v>3</v>
      </c>
      <c r="E280" s="375">
        <v>9624</v>
      </c>
      <c r="F280" s="81" t="s">
        <v>1119</v>
      </c>
    </row>
    <row r="281" spans="1:12" s="377" customFormat="1" ht="18" customHeight="1" x14ac:dyDescent="0.2">
      <c r="A281" s="114">
        <v>279</v>
      </c>
      <c r="B281" s="24" t="s">
        <v>1236</v>
      </c>
      <c r="C281" s="114" t="s">
        <v>1237</v>
      </c>
      <c r="D281" s="374" t="s">
        <v>3</v>
      </c>
      <c r="E281" s="375">
        <v>9625</v>
      </c>
      <c r="F281" s="81" t="s">
        <v>1120</v>
      </c>
    </row>
    <row r="282" spans="1:12" s="377" customFormat="1" ht="18" customHeight="1" x14ac:dyDescent="0.2">
      <c r="A282" s="114">
        <v>280</v>
      </c>
      <c r="B282" s="351">
        <v>3108920385</v>
      </c>
      <c r="C282" s="114" t="s">
        <v>1151</v>
      </c>
      <c r="D282" s="384" t="s">
        <v>3</v>
      </c>
      <c r="E282" s="375">
        <v>9626</v>
      </c>
      <c r="F282" s="81" t="s">
        <v>1119</v>
      </c>
    </row>
    <row r="283" spans="1:12" s="377" customFormat="1" ht="18" customHeight="1" x14ac:dyDescent="0.2">
      <c r="A283" s="114">
        <v>281</v>
      </c>
      <c r="B283" s="353" t="s">
        <v>1180</v>
      </c>
      <c r="C283" s="114" t="s">
        <v>1152</v>
      </c>
      <c r="D283" s="384" t="s">
        <v>2</v>
      </c>
      <c r="E283" s="375">
        <v>9627</v>
      </c>
      <c r="F283" s="81" t="s">
        <v>1119</v>
      </c>
    </row>
    <row r="284" spans="1:12" s="377" customFormat="1" ht="18" customHeight="1" x14ac:dyDescent="0.2">
      <c r="A284" s="114">
        <v>282</v>
      </c>
      <c r="B284" s="352" t="s">
        <v>1653</v>
      </c>
      <c r="C284" s="114" t="s">
        <v>1654</v>
      </c>
      <c r="D284" s="384" t="s">
        <v>3</v>
      </c>
      <c r="E284" s="375">
        <v>9628</v>
      </c>
      <c r="F284" s="81" t="s">
        <v>1664</v>
      </c>
      <c r="G284" s="379"/>
      <c r="H284" s="379"/>
      <c r="I284" s="379"/>
      <c r="J284" s="379"/>
      <c r="K284" s="379"/>
      <c r="L284" s="379"/>
    </row>
    <row r="285" spans="1:12" s="377" customFormat="1" ht="18" customHeight="1" x14ac:dyDescent="0.2">
      <c r="A285" s="114">
        <v>283</v>
      </c>
      <c r="B285" s="351" t="s">
        <v>1384</v>
      </c>
      <c r="C285" s="114" t="s">
        <v>1385</v>
      </c>
      <c r="D285" s="384" t="s">
        <v>3</v>
      </c>
      <c r="E285" s="375">
        <v>9629</v>
      </c>
      <c r="F285" s="81" t="s">
        <v>1390</v>
      </c>
    </row>
    <row r="286" spans="1:12" s="377" customFormat="1" ht="18" customHeight="1" x14ac:dyDescent="0.2">
      <c r="A286" s="114">
        <v>284</v>
      </c>
      <c r="B286" s="24">
        <v>3105385964</v>
      </c>
      <c r="C286" s="114" t="s">
        <v>1153</v>
      </c>
      <c r="D286" s="374" t="s">
        <v>3</v>
      </c>
      <c r="E286" s="375">
        <v>9630</v>
      </c>
      <c r="F286" s="81" t="s">
        <v>1119</v>
      </c>
    </row>
    <row r="287" spans="1:12" s="377" customFormat="1" ht="18" customHeight="1" x14ac:dyDescent="0.2">
      <c r="A287" s="114">
        <v>285</v>
      </c>
      <c r="B287" s="351" t="s">
        <v>1655</v>
      </c>
      <c r="C287" s="114" t="s">
        <v>1656</v>
      </c>
      <c r="D287" s="384" t="s">
        <v>3</v>
      </c>
      <c r="E287" s="375">
        <v>9631</v>
      </c>
      <c r="F287" s="81" t="s">
        <v>1664</v>
      </c>
      <c r="G287" s="379"/>
      <c r="H287" s="379"/>
      <c r="I287" s="379"/>
      <c r="J287" s="379"/>
      <c r="K287" s="379"/>
      <c r="L287" s="379"/>
    </row>
    <row r="288" spans="1:12" s="377" customFormat="1" ht="18" customHeight="1" x14ac:dyDescent="0.2">
      <c r="A288" s="114">
        <v>286</v>
      </c>
      <c r="B288" s="353" t="s">
        <v>1181</v>
      </c>
      <c r="C288" s="114" t="s">
        <v>1154</v>
      </c>
      <c r="D288" s="384" t="s">
        <v>3</v>
      </c>
      <c r="E288" s="375">
        <v>9632</v>
      </c>
      <c r="F288" s="81" t="s">
        <v>1119</v>
      </c>
    </row>
    <row r="289" spans="1:12" s="377" customFormat="1" ht="18" customHeight="1" x14ac:dyDescent="0.2">
      <c r="A289" s="114">
        <v>287</v>
      </c>
      <c r="B289" s="352">
        <v>3092483257</v>
      </c>
      <c r="C289" s="114" t="s">
        <v>1238</v>
      </c>
      <c r="D289" s="386" t="s">
        <v>3</v>
      </c>
      <c r="E289" s="375">
        <v>9633</v>
      </c>
      <c r="F289" s="81" t="s">
        <v>1120</v>
      </c>
    </row>
    <row r="290" spans="1:12" s="377" customFormat="1" ht="18" customHeight="1" x14ac:dyDescent="0.2">
      <c r="A290" s="114">
        <v>288</v>
      </c>
      <c r="B290" s="351" t="s">
        <v>1239</v>
      </c>
      <c r="C290" s="114" t="s">
        <v>1240</v>
      </c>
      <c r="D290" s="384" t="s">
        <v>3</v>
      </c>
      <c r="E290" s="375">
        <v>9634</v>
      </c>
      <c r="F290" s="81" t="s">
        <v>1120</v>
      </c>
    </row>
    <row r="291" spans="1:12" s="377" customFormat="1" ht="18" customHeight="1" x14ac:dyDescent="0.2">
      <c r="A291" s="114">
        <v>289</v>
      </c>
      <c r="B291" s="353" t="s">
        <v>1386</v>
      </c>
      <c r="C291" s="114" t="s">
        <v>1387</v>
      </c>
      <c r="D291" s="384" t="s">
        <v>3</v>
      </c>
      <c r="E291" s="375">
        <v>9635</v>
      </c>
      <c r="F291" s="81" t="s">
        <v>1390</v>
      </c>
    </row>
    <row r="292" spans="1:12" s="377" customFormat="1" ht="18" customHeight="1" x14ac:dyDescent="0.2">
      <c r="A292" s="114">
        <v>290</v>
      </c>
      <c r="B292" s="352" t="s">
        <v>1182</v>
      </c>
      <c r="C292" s="114" t="s">
        <v>1155</v>
      </c>
      <c r="D292" s="386" t="s">
        <v>3</v>
      </c>
      <c r="E292" s="375">
        <v>9636</v>
      </c>
      <c r="F292" s="81" t="s">
        <v>1119</v>
      </c>
    </row>
    <row r="293" spans="1:12" s="377" customFormat="1" ht="18" customHeight="1" x14ac:dyDescent="0.2">
      <c r="A293" s="114">
        <v>291</v>
      </c>
      <c r="B293" s="382">
        <v>3098234601</v>
      </c>
      <c r="C293" s="114" t="s">
        <v>1156</v>
      </c>
      <c r="D293" s="389" t="s">
        <v>3</v>
      </c>
      <c r="E293" s="375">
        <v>9637</v>
      </c>
      <c r="F293" s="81" t="s">
        <v>1119</v>
      </c>
    </row>
    <row r="294" spans="1:12" s="377" customFormat="1" ht="18" customHeight="1" x14ac:dyDescent="0.2">
      <c r="A294" s="114">
        <v>292</v>
      </c>
      <c r="B294" s="367" t="s">
        <v>1519</v>
      </c>
      <c r="C294" s="114" t="s">
        <v>1520</v>
      </c>
      <c r="D294" s="390" t="s">
        <v>3</v>
      </c>
      <c r="E294" s="375">
        <v>9638</v>
      </c>
      <c r="F294" s="81" t="s">
        <v>1526</v>
      </c>
    </row>
    <row r="295" spans="1:12" s="377" customFormat="1" ht="18" customHeight="1" x14ac:dyDescent="0.2">
      <c r="A295" s="114">
        <v>293</v>
      </c>
      <c r="B295" s="383" t="s">
        <v>1446</v>
      </c>
      <c r="C295" s="114" t="s">
        <v>1447</v>
      </c>
      <c r="D295" s="391" t="s">
        <v>3</v>
      </c>
      <c r="E295" s="375">
        <v>9639</v>
      </c>
      <c r="F295" s="81" t="s">
        <v>1460</v>
      </c>
    </row>
    <row r="296" spans="1:12" s="377" customFormat="1" ht="18" customHeight="1" x14ac:dyDescent="0.2">
      <c r="A296" s="114">
        <v>294</v>
      </c>
      <c r="B296" s="371" t="s">
        <v>1241</v>
      </c>
      <c r="C296" s="114" t="s">
        <v>1242</v>
      </c>
      <c r="D296" s="390" t="s">
        <v>3</v>
      </c>
      <c r="E296" s="375">
        <v>9640</v>
      </c>
      <c r="F296" s="81" t="s">
        <v>1120</v>
      </c>
    </row>
    <row r="297" spans="1:12" s="377" customFormat="1" ht="18" customHeight="1" x14ac:dyDescent="0.2">
      <c r="A297" s="114">
        <v>295</v>
      </c>
      <c r="B297" s="367" t="s">
        <v>1448</v>
      </c>
      <c r="C297" s="114" t="s">
        <v>1449</v>
      </c>
      <c r="D297" s="390" t="s">
        <v>3</v>
      </c>
      <c r="E297" s="375">
        <v>9641</v>
      </c>
      <c r="F297" s="81" t="s">
        <v>1460</v>
      </c>
    </row>
    <row r="298" spans="1:12" s="377" customFormat="1" ht="18" customHeight="1" x14ac:dyDescent="0.2">
      <c r="A298" s="114">
        <v>296</v>
      </c>
      <c r="B298" s="370" t="s">
        <v>1183</v>
      </c>
      <c r="C298" s="114" t="s">
        <v>1157</v>
      </c>
      <c r="D298" s="390" t="s">
        <v>3</v>
      </c>
      <c r="E298" s="375">
        <v>9642</v>
      </c>
      <c r="F298" s="81" t="s">
        <v>1119</v>
      </c>
    </row>
    <row r="299" spans="1:12" s="377" customFormat="1" ht="18" customHeight="1" x14ac:dyDescent="0.2">
      <c r="A299" s="114">
        <v>297</v>
      </c>
      <c r="B299" s="371" t="s">
        <v>1112</v>
      </c>
      <c r="C299" s="114" t="s">
        <v>1084</v>
      </c>
      <c r="D299" s="390" t="s">
        <v>2</v>
      </c>
      <c r="E299" s="375">
        <v>9643</v>
      </c>
      <c r="F299" s="81" t="s">
        <v>1118</v>
      </c>
    </row>
    <row r="300" spans="1:12" s="377" customFormat="1" ht="18" customHeight="1" x14ac:dyDescent="0.2">
      <c r="A300" s="114">
        <v>298</v>
      </c>
      <c r="B300" s="367" t="s">
        <v>1312</v>
      </c>
      <c r="C300" s="114" t="s">
        <v>1313</v>
      </c>
      <c r="D300" s="391" t="s">
        <v>3</v>
      </c>
      <c r="E300" s="375">
        <v>9644</v>
      </c>
      <c r="F300" s="81" t="s">
        <v>1121</v>
      </c>
    </row>
    <row r="301" spans="1:12" s="377" customFormat="1" ht="18" customHeight="1" x14ac:dyDescent="0.2">
      <c r="A301" s="114">
        <v>299</v>
      </c>
      <c r="B301" s="367" t="s">
        <v>1591</v>
      </c>
      <c r="C301" s="114" t="s">
        <v>1592</v>
      </c>
      <c r="D301" s="391" t="s">
        <v>3</v>
      </c>
      <c r="E301" s="375">
        <v>9645</v>
      </c>
      <c r="F301" s="81" t="s">
        <v>1597</v>
      </c>
    </row>
    <row r="302" spans="1:12" s="377" customFormat="1" ht="18" customHeight="1" x14ac:dyDescent="0.2">
      <c r="A302" s="114">
        <v>300</v>
      </c>
      <c r="B302" s="367">
        <v>3096365078</v>
      </c>
      <c r="C302" s="114" t="s">
        <v>1657</v>
      </c>
      <c r="D302" s="391" t="s">
        <v>3</v>
      </c>
      <c r="E302" s="375">
        <v>9646</v>
      </c>
      <c r="F302" s="81" t="s">
        <v>1664</v>
      </c>
      <c r="G302" s="379"/>
      <c r="H302" s="379"/>
      <c r="I302" s="379"/>
      <c r="J302" s="379"/>
      <c r="K302" s="379"/>
      <c r="L302" s="379"/>
    </row>
    <row r="303" spans="1:12" s="377" customFormat="1" ht="18" customHeight="1" x14ac:dyDescent="0.2">
      <c r="A303" s="114">
        <v>301</v>
      </c>
      <c r="B303" s="367" t="s">
        <v>1593</v>
      </c>
      <c r="C303" s="114" t="s">
        <v>1594</v>
      </c>
      <c r="D303" s="390" t="s">
        <v>2</v>
      </c>
      <c r="E303" s="375">
        <v>9647</v>
      </c>
      <c r="F303" s="81" t="s">
        <v>1597</v>
      </c>
    </row>
    <row r="304" spans="1:12" s="377" customFormat="1" ht="18" customHeight="1" x14ac:dyDescent="0.2">
      <c r="A304" s="114">
        <v>302</v>
      </c>
      <c r="B304" s="367" t="s">
        <v>1658</v>
      </c>
      <c r="C304" s="114" t="s">
        <v>1659</v>
      </c>
      <c r="D304" s="390" t="s">
        <v>3</v>
      </c>
      <c r="E304" s="375">
        <v>9648</v>
      </c>
      <c r="F304" s="81" t="s">
        <v>1664</v>
      </c>
      <c r="G304" s="379"/>
      <c r="H304" s="379"/>
      <c r="I304" s="379"/>
      <c r="J304" s="379"/>
      <c r="K304" s="379"/>
      <c r="L304" s="379"/>
    </row>
    <row r="305" spans="1:6" s="377" customFormat="1" ht="18" customHeight="1" x14ac:dyDescent="0.2">
      <c r="A305" s="114">
        <v>303</v>
      </c>
      <c r="B305" s="370" t="s">
        <v>1388</v>
      </c>
      <c r="C305" s="114" t="s">
        <v>1389</v>
      </c>
      <c r="D305" s="390" t="s">
        <v>3</v>
      </c>
      <c r="E305" s="375">
        <v>9649</v>
      </c>
      <c r="F305" s="81" t="s">
        <v>1390</v>
      </c>
    </row>
    <row r="306" spans="1:6" s="377" customFormat="1" ht="18" customHeight="1" x14ac:dyDescent="0.2">
      <c r="A306" s="114">
        <v>304</v>
      </c>
      <c r="B306" s="367" t="s">
        <v>1113</v>
      </c>
      <c r="C306" s="114" t="s">
        <v>1085</v>
      </c>
      <c r="D306" s="390" t="s">
        <v>3</v>
      </c>
      <c r="E306" s="375">
        <v>9650</v>
      </c>
      <c r="F306" s="81" t="s">
        <v>1118</v>
      </c>
    </row>
    <row r="307" spans="1:6" s="377" customFormat="1" ht="18" customHeight="1" x14ac:dyDescent="0.2">
      <c r="A307" s="114">
        <v>305</v>
      </c>
      <c r="B307" s="367" t="s">
        <v>1450</v>
      </c>
      <c r="C307" s="114" t="s">
        <v>1451</v>
      </c>
      <c r="D307" s="390" t="s">
        <v>3</v>
      </c>
      <c r="E307" s="375">
        <v>9651</v>
      </c>
      <c r="F307" s="81" t="s">
        <v>1460</v>
      </c>
    </row>
    <row r="308" spans="1:6" s="377" customFormat="1" ht="18" customHeight="1" x14ac:dyDescent="0.2">
      <c r="A308" s="114">
        <v>306</v>
      </c>
      <c r="B308" s="371" t="s">
        <v>1452</v>
      </c>
      <c r="C308" s="114" t="s">
        <v>1453</v>
      </c>
      <c r="D308" s="390" t="s">
        <v>3</v>
      </c>
      <c r="E308" s="375">
        <v>9652</v>
      </c>
      <c r="F308" s="81" t="s">
        <v>1460</v>
      </c>
    </row>
    <row r="309" spans="1:6" s="377" customFormat="1" ht="18" customHeight="1" x14ac:dyDescent="0.2">
      <c r="A309" s="114">
        <v>307</v>
      </c>
      <c r="B309" s="367" t="s">
        <v>1521</v>
      </c>
      <c r="C309" s="114" t="s">
        <v>1522</v>
      </c>
      <c r="D309" s="390" t="s">
        <v>3</v>
      </c>
      <c r="E309" s="375">
        <v>9653</v>
      </c>
      <c r="F309" s="81" t="s">
        <v>1526</v>
      </c>
    </row>
    <row r="310" spans="1:6" s="377" customFormat="1" ht="18" customHeight="1" x14ac:dyDescent="0.2">
      <c r="A310" s="114">
        <v>308</v>
      </c>
      <c r="B310" s="372" t="s">
        <v>1243</v>
      </c>
      <c r="C310" s="114" t="s">
        <v>1244</v>
      </c>
      <c r="D310" s="392" t="s">
        <v>2</v>
      </c>
      <c r="E310" s="375">
        <v>9654</v>
      </c>
      <c r="F310" s="81" t="s">
        <v>1120</v>
      </c>
    </row>
    <row r="311" spans="1:6" s="377" customFormat="1" ht="18" customHeight="1" x14ac:dyDescent="0.2">
      <c r="A311" s="114">
        <v>309</v>
      </c>
      <c r="B311" s="371" t="s">
        <v>1454</v>
      </c>
      <c r="C311" s="114" t="s">
        <v>1455</v>
      </c>
      <c r="D311" s="390" t="s">
        <v>3</v>
      </c>
      <c r="E311" s="375">
        <v>9655</v>
      </c>
      <c r="F311" s="81" t="s">
        <v>1460</v>
      </c>
    </row>
    <row r="312" spans="1:6" s="377" customFormat="1" ht="18" customHeight="1" x14ac:dyDescent="0.2">
      <c r="A312" s="114">
        <v>310</v>
      </c>
      <c r="B312" s="367" t="s">
        <v>1314</v>
      </c>
      <c r="C312" s="114" t="s">
        <v>1315</v>
      </c>
      <c r="D312" s="391" t="s">
        <v>2</v>
      </c>
      <c r="E312" s="375">
        <v>9656</v>
      </c>
      <c r="F312" s="81" t="s">
        <v>1121</v>
      </c>
    </row>
    <row r="313" spans="1:6" s="377" customFormat="1" ht="18" customHeight="1" x14ac:dyDescent="0.2">
      <c r="A313" s="114">
        <v>311</v>
      </c>
      <c r="B313" s="370" t="s">
        <v>1245</v>
      </c>
      <c r="C313" s="114" t="s">
        <v>1246</v>
      </c>
      <c r="D313" s="390" t="s">
        <v>3</v>
      </c>
      <c r="E313" s="375">
        <v>9657</v>
      </c>
      <c r="F313" s="81" t="s">
        <v>1120</v>
      </c>
    </row>
    <row r="314" spans="1:6" s="377" customFormat="1" ht="18" customHeight="1" x14ac:dyDescent="0.2">
      <c r="A314" s="114">
        <v>312</v>
      </c>
      <c r="B314" s="367" t="s">
        <v>1456</v>
      </c>
      <c r="C314" s="114" t="s">
        <v>1457</v>
      </c>
      <c r="D314" s="390" t="s">
        <v>3</v>
      </c>
      <c r="E314" s="375">
        <v>9658</v>
      </c>
      <c r="F314" s="81" t="s">
        <v>1460</v>
      </c>
    </row>
    <row r="315" spans="1:6" s="377" customFormat="1" ht="18" customHeight="1" x14ac:dyDescent="0.2">
      <c r="A315" s="114">
        <v>313</v>
      </c>
      <c r="B315" s="372" t="s">
        <v>1523</v>
      </c>
      <c r="C315" s="114" t="s">
        <v>1524</v>
      </c>
      <c r="D315" s="393" t="s">
        <v>2</v>
      </c>
      <c r="E315" s="375">
        <v>9659</v>
      </c>
      <c r="F315" s="81" t="s">
        <v>1526</v>
      </c>
    </row>
    <row r="316" spans="1:6" s="377" customFormat="1" ht="18" customHeight="1" x14ac:dyDescent="0.2">
      <c r="A316" s="114">
        <v>314</v>
      </c>
      <c r="B316" s="372" t="s">
        <v>1316</v>
      </c>
      <c r="C316" s="114" t="s">
        <v>1317</v>
      </c>
      <c r="D316" s="393" t="s">
        <v>2</v>
      </c>
      <c r="E316" s="375">
        <v>9660</v>
      </c>
      <c r="F316" s="81" t="s">
        <v>1121</v>
      </c>
    </row>
    <row r="317" spans="1:6" s="377" customFormat="1" ht="18" customHeight="1" x14ac:dyDescent="0.2">
      <c r="A317" s="114">
        <v>315</v>
      </c>
      <c r="B317" s="371" t="s">
        <v>1247</v>
      </c>
      <c r="C317" s="114" t="s">
        <v>1248</v>
      </c>
      <c r="D317" s="390" t="s">
        <v>3</v>
      </c>
      <c r="E317" s="375">
        <v>9661</v>
      </c>
      <c r="F317" s="81" t="s">
        <v>1120</v>
      </c>
    </row>
    <row r="318" spans="1:6" s="377" customFormat="1" ht="18" customHeight="1" x14ac:dyDescent="0.2">
      <c r="A318" s="114">
        <v>316</v>
      </c>
      <c r="B318" s="367" t="s">
        <v>1458</v>
      </c>
      <c r="C318" s="114" t="s">
        <v>1459</v>
      </c>
      <c r="D318" s="391" t="s">
        <v>2</v>
      </c>
      <c r="E318" s="375">
        <v>9662</v>
      </c>
      <c r="F318" s="81" t="s">
        <v>1460</v>
      </c>
    </row>
    <row r="319" spans="1:6" s="377" customFormat="1" ht="18" customHeight="1" x14ac:dyDescent="0.2">
      <c r="A319" s="114">
        <v>317</v>
      </c>
      <c r="B319" s="367" t="s">
        <v>1249</v>
      </c>
      <c r="C319" s="114" t="s">
        <v>1250</v>
      </c>
      <c r="D319" s="390" t="s">
        <v>3</v>
      </c>
      <c r="E319" s="375">
        <v>9663</v>
      </c>
      <c r="F319" s="81" t="s">
        <v>1120</v>
      </c>
    </row>
    <row r="320" spans="1:6" s="377" customFormat="1" ht="18" customHeight="1" x14ac:dyDescent="0.2">
      <c r="A320" s="114">
        <v>318</v>
      </c>
      <c r="B320" s="367">
        <v>3104314800</v>
      </c>
      <c r="C320" s="114" t="s">
        <v>1525</v>
      </c>
      <c r="D320" s="391" t="s">
        <v>3</v>
      </c>
      <c r="E320" s="375">
        <v>9664</v>
      </c>
      <c r="F320" s="81" t="s">
        <v>1526</v>
      </c>
    </row>
    <row r="321" spans="1:12" s="377" customFormat="1" ht="18" customHeight="1" x14ac:dyDescent="0.2">
      <c r="A321" s="114">
        <v>319</v>
      </c>
      <c r="B321" s="367">
        <v>3101678270</v>
      </c>
      <c r="C321" s="114" t="s">
        <v>1318</v>
      </c>
      <c r="D321" s="390" t="s">
        <v>3</v>
      </c>
      <c r="E321" s="375">
        <v>9665</v>
      </c>
      <c r="F321" s="81" t="s">
        <v>1121</v>
      </c>
    </row>
    <row r="322" spans="1:12" s="377" customFormat="1" ht="18" customHeight="1" x14ac:dyDescent="0.2">
      <c r="A322" s="114">
        <v>320</v>
      </c>
      <c r="B322" s="372" t="s">
        <v>1660</v>
      </c>
      <c r="C322" s="114" t="s">
        <v>1661</v>
      </c>
      <c r="D322" s="393" t="s">
        <v>2</v>
      </c>
      <c r="E322" s="375">
        <v>9666</v>
      </c>
      <c r="F322" s="81" t="s">
        <v>1664</v>
      </c>
      <c r="G322" s="379"/>
      <c r="H322" s="379"/>
      <c r="I322" s="379"/>
      <c r="J322" s="379"/>
      <c r="K322" s="379"/>
      <c r="L322" s="379"/>
    </row>
    <row r="323" spans="1:12" ht="17.25" customHeight="1" x14ac:dyDescent="0.2">
      <c r="A323" s="114">
        <v>321</v>
      </c>
      <c r="B323" s="371" t="s">
        <v>1595</v>
      </c>
      <c r="C323" s="114" t="s">
        <v>1596</v>
      </c>
      <c r="D323" s="390" t="s">
        <v>3</v>
      </c>
      <c r="E323" s="375">
        <v>9667</v>
      </c>
      <c r="F323" s="81" t="s">
        <v>1597</v>
      </c>
      <c r="G323" s="377"/>
      <c r="H323" s="377"/>
      <c r="I323" s="377"/>
      <c r="J323" s="377"/>
      <c r="K323" s="377"/>
      <c r="L323" s="377"/>
    </row>
    <row r="324" spans="1:12" ht="19.5" customHeight="1" x14ac:dyDescent="0.2">
      <c r="A324" s="114">
        <v>322</v>
      </c>
      <c r="B324" s="371" t="s">
        <v>1662</v>
      </c>
      <c r="C324" s="114" t="s">
        <v>1663</v>
      </c>
      <c r="D324" s="390" t="s">
        <v>3</v>
      </c>
      <c r="E324" s="375">
        <v>9668</v>
      </c>
      <c r="F324" s="81" t="s">
        <v>1664</v>
      </c>
    </row>
    <row r="325" spans="1:12" ht="19.5" customHeight="1" x14ac:dyDescent="0.2">
      <c r="A325" s="114">
        <v>323</v>
      </c>
      <c r="B325" s="352">
        <v>3097134277</v>
      </c>
      <c r="C325" s="114" t="s">
        <v>1086</v>
      </c>
      <c r="D325" s="386" t="s">
        <v>3</v>
      </c>
      <c r="E325" s="375">
        <v>9669</v>
      </c>
      <c r="F325" s="81" t="s">
        <v>1118</v>
      </c>
      <c r="G325" s="377"/>
      <c r="H325" s="377"/>
      <c r="I325" s="377"/>
      <c r="J325" s="377"/>
      <c r="K325" s="377"/>
      <c r="L325" s="377"/>
    </row>
    <row r="326" spans="1:12" ht="19.5" customHeight="1" x14ac:dyDescent="0.2">
      <c r="A326" s="114">
        <v>324</v>
      </c>
      <c r="B326" s="352" t="s">
        <v>1114</v>
      </c>
      <c r="C326" s="114" t="s">
        <v>1087</v>
      </c>
      <c r="D326" s="384" t="s">
        <v>2</v>
      </c>
      <c r="E326" s="375">
        <v>9670</v>
      </c>
      <c r="F326" s="81" t="s">
        <v>1118</v>
      </c>
      <c r="G326" s="377"/>
      <c r="H326" s="377"/>
      <c r="I326" s="377"/>
      <c r="J326" s="377"/>
      <c r="K326" s="377"/>
      <c r="L326" s="377"/>
    </row>
    <row r="327" spans="1:12" ht="19.5" customHeight="1" x14ac:dyDescent="0.2">
      <c r="A327" s="114">
        <v>325</v>
      </c>
      <c r="B327" s="353" t="s">
        <v>1115</v>
      </c>
      <c r="C327" s="114" t="s">
        <v>1088</v>
      </c>
      <c r="D327" s="384" t="s">
        <v>3</v>
      </c>
      <c r="E327" s="375">
        <v>9671</v>
      </c>
      <c r="F327" s="81" t="s">
        <v>1118</v>
      </c>
      <c r="G327" s="377"/>
      <c r="H327" s="377"/>
      <c r="I327" s="377"/>
      <c r="J327" s="377"/>
      <c r="K327" s="377"/>
      <c r="L327" s="377"/>
    </row>
    <row r="328" spans="1:12" ht="19.5" customHeight="1" x14ac:dyDescent="0.2">
      <c r="A328" s="114">
        <v>326</v>
      </c>
      <c r="B328" s="352" t="s">
        <v>1116</v>
      </c>
      <c r="C328" s="114" t="s">
        <v>1089</v>
      </c>
      <c r="D328" s="386" t="s">
        <v>3</v>
      </c>
      <c r="E328" s="375">
        <v>9672</v>
      </c>
      <c r="F328" s="81" t="s">
        <v>1118</v>
      </c>
      <c r="G328" s="377"/>
      <c r="H328" s="377"/>
      <c r="I328" s="377"/>
      <c r="J328" s="377"/>
      <c r="K328" s="377"/>
      <c r="L328" s="377"/>
    </row>
  </sheetData>
  <sortState xmlns:xlrd2="http://schemas.microsoft.com/office/spreadsheetml/2017/richdata2" ref="A5:L328">
    <sortCondition ref="C5:C328"/>
  </sortState>
  <mergeCells count="1">
    <mergeCell ref="A1:F1"/>
  </mergeCells>
  <phoneticPr fontId="43" type="noConversion"/>
  <conditionalFormatting sqref="D3:D4">
    <cfRule type="cellIs" dxfId="708" priority="20" operator="equal">
      <formula>0</formula>
    </cfRule>
  </conditionalFormatting>
  <conditionalFormatting sqref="D6:D40">
    <cfRule type="cellIs" dxfId="707" priority="9" operator="equal">
      <formula>0</formula>
    </cfRule>
  </conditionalFormatting>
  <conditionalFormatting sqref="D41:D76">
    <cfRule type="cellIs" dxfId="706" priority="8" operator="equal">
      <formula>0</formula>
    </cfRule>
  </conditionalFormatting>
  <conditionalFormatting sqref="D77:D112">
    <cfRule type="cellIs" dxfId="705" priority="7" operator="equal">
      <formula>0</formula>
    </cfRule>
  </conditionalFormatting>
  <conditionalFormatting sqref="D113:D148">
    <cfRule type="cellIs" dxfId="704" priority="6" operator="equal">
      <formula>0</formula>
    </cfRule>
  </conditionalFormatting>
  <conditionalFormatting sqref="D149:D184">
    <cfRule type="cellIs" dxfId="703" priority="5" operator="equal">
      <formula>0</formula>
    </cfRule>
  </conditionalFormatting>
  <conditionalFormatting sqref="D185:D220">
    <cfRule type="cellIs" dxfId="702" priority="4" operator="equal">
      <formula>0</formula>
    </cfRule>
  </conditionalFormatting>
  <conditionalFormatting sqref="D221:D256">
    <cfRule type="cellIs" dxfId="701" priority="3" operator="equal">
      <formula>0</formula>
    </cfRule>
  </conditionalFormatting>
  <conditionalFormatting sqref="D257:D292">
    <cfRule type="cellIs" dxfId="700" priority="2" operator="equal">
      <formula>0</formula>
    </cfRule>
  </conditionalFormatting>
  <conditionalFormatting sqref="D294:D328">
    <cfRule type="cellIs" dxfId="699" priority="1" operator="equal">
      <formula>0</formula>
    </cfRule>
  </conditionalFormatting>
  <pageMargins left="0.70866141732283472" right="0.70866141732283472" top="0.74803149606299213" bottom="1.1417322834645669" header="0.31496062992125984" footer="0.31496062992125984"/>
  <pageSetup paperSize="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48"/>
  <sheetViews>
    <sheetView workbookViewId="0">
      <selection activeCell="A7" sqref="A7:Z8"/>
    </sheetView>
  </sheetViews>
  <sheetFormatPr defaultRowHeight="12.75" x14ac:dyDescent="0.2"/>
  <cols>
    <col min="1" max="1" width="5.33203125" style="419" customWidth="1"/>
    <col min="2" max="2" width="14.5" customWidth="1"/>
    <col min="3" max="3" width="34.6640625" customWidth="1"/>
    <col min="4" max="4" width="5" customWidth="1"/>
    <col min="5" max="5" width="7.33203125" customWidth="1"/>
    <col min="6" max="14" width="2.1640625" customWidth="1"/>
    <col min="15" max="15" width="2.83203125" customWidth="1"/>
    <col min="16" max="16" width="0.6640625" customWidth="1"/>
    <col min="17" max="25" width="2.1640625" customWidth="1"/>
    <col min="26" max="26" width="2.83203125" customWidth="1"/>
    <col min="28" max="28" width="15.33203125" customWidth="1"/>
    <col min="29" max="29" width="10.1640625" customWidth="1"/>
    <col min="30" max="30" width="17.1640625" customWidth="1"/>
    <col min="31" max="31" width="18.1640625" customWidth="1"/>
    <col min="35" max="35" width="11.6640625" customWidth="1"/>
  </cols>
  <sheetData>
    <row r="1" spans="1:32" s="188" customFormat="1" ht="15.75" customHeight="1" x14ac:dyDescent="0.2">
      <c r="A1" s="492" t="s">
        <v>343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</row>
    <row r="2" spans="1:32" s="188" customFormat="1" ht="15.75" customHeight="1" x14ac:dyDescent="0.2">
      <c r="A2" s="492" t="s">
        <v>344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</row>
    <row r="3" spans="1:32" s="188" customFormat="1" ht="20.25" customHeight="1" x14ac:dyDescent="0.2">
      <c r="A3" s="493" t="s">
        <v>1681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</row>
    <row r="4" spans="1:32" s="188" customFormat="1" ht="15" customHeight="1" x14ac:dyDescent="0.2">
      <c r="A4" s="487" t="s">
        <v>1682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</row>
    <row r="5" spans="1:32" s="188" customFormat="1" ht="15" customHeight="1" thickBot="1" x14ac:dyDescent="0.25">
      <c r="A5" s="488" t="s">
        <v>1683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32" s="5" customFormat="1" ht="13.5" thickTop="1" x14ac:dyDescent="0.2">
      <c r="A6" s="406"/>
      <c r="B6" s="67"/>
      <c r="C6" s="52"/>
      <c r="D6" s="52"/>
      <c r="E6" s="53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Z6" s="31"/>
    </row>
    <row r="7" spans="1:32" s="5" customFormat="1" ht="18" x14ac:dyDescent="0.25">
      <c r="A7" s="337" t="s">
        <v>345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54"/>
      <c r="AD7" s="68"/>
      <c r="AE7" s="68"/>
      <c r="AF7" s="68"/>
    </row>
    <row r="8" spans="1:32" s="5" customFormat="1" ht="15" x14ac:dyDescent="0.2">
      <c r="A8" s="313" t="s">
        <v>1684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54"/>
      <c r="AB8" s="69"/>
      <c r="AC8" s="70"/>
      <c r="AD8" s="52"/>
      <c r="AE8" s="52"/>
      <c r="AF8" s="52"/>
    </row>
    <row r="9" spans="1:32" s="5" customFormat="1" ht="15" x14ac:dyDescent="0.2">
      <c r="A9" s="407"/>
      <c r="B9" s="71"/>
      <c r="C9" s="10"/>
      <c r="D9" s="10"/>
      <c r="E9" s="5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32"/>
      <c r="AB9" s="69"/>
      <c r="AC9" s="70"/>
      <c r="AD9" s="52"/>
      <c r="AE9" s="52"/>
      <c r="AF9" s="52"/>
    </row>
    <row r="10" spans="1:32" s="56" customFormat="1" ht="15" x14ac:dyDescent="0.25">
      <c r="A10" s="394" t="s">
        <v>1665</v>
      </c>
      <c r="B10" s="394"/>
      <c r="E10" s="13"/>
      <c r="F10" s="12" t="s">
        <v>346</v>
      </c>
      <c r="G10" s="13"/>
      <c r="H10" s="57"/>
      <c r="L10" s="15" t="s">
        <v>354</v>
      </c>
      <c r="M10" s="72" t="s">
        <v>1704</v>
      </c>
      <c r="N10" s="57"/>
      <c r="O10" s="13"/>
      <c r="P10" s="13"/>
      <c r="Q10" s="57"/>
      <c r="R10" s="57"/>
      <c r="S10" s="57"/>
      <c r="T10" s="57"/>
      <c r="U10" s="57"/>
      <c r="V10" s="57"/>
      <c r="Z10" s="73"/>
      <c r="AA10" s="57"/>
      <c r="AC10" s="62"/>
      <c r="AD10" s="279"/>
      <c r="AE10" s="279"/>
      <c r="AF10" s="279"/>
    </row>
    <row r="11" spans="1:32" s="56" customFormat="1" x14ac:dyDescent="0.2">
      <c r="A11" s="408"/>
      <c r="B11" s="74"/>
      <c r="C11" s="12"/>
      <c r="D11" s="13"/>
      <c r="E11" s="57"/>
      <c r="F11" s="57" t="s">
        <v>348</v>
      </c>
      <c r="G11" s="57"/>
      <c r="H11" s="57"/>
      <c r="L11" s="15" t="s">
        <v>355</v>
      </c>
      <c r="M11" s="291" t="s">
        <v>1713</v>
      </c>
      <c r="N11" s="76"/>
      <c r="O11" s="64"/>
      <c r="P11" s="64"/>
      <c r="Q11" s="76"/>
      <c r="R11" s="76"/>
      <c r="S11" s="76"/>
      <c r="T11" s="76"/>
      <c r="U11" s="76"/>
      <c r="V11" s="76"/>
      <c r="W11" s="77"/>
      <c r="X11" s="77"/>
      <c r="Z11" s="73"/>
      <c r="AA11" s="57"/>
      <c r="AD11" s="300"/>
      <c r="AE11" s="300"/>
      <c r="AF11" s="300"/>
    </row>
    <row r="12" spans="1:32" s="17" customFormat="1" ht="14.25" x14ac:dyDescent="0.2">
      <c r="A12" s="409"/>
      <c r="B12" s="78"/>
      <c r="C12" s="58"/>
      <c r="D12" s="59"/>
      <c r="E12" s="60"/>
      <c r="F12" s="16"/>
      <c r="G12" s="16"/>
      <c r="H12" s="16"/>
      <c r="I12" s="16"/>
      <c r="J12" s="16"/>
      <c r="K12" s="61"/>
      <c r="O12" s="18"/>
      <c r="P12" s="18"/>
      <c r="Q12" s="19"/>
      <c r="R12" s="19"/>
      <c r="S12" s="16"/>
      <c r="T12" s="16"/>
      <c r="U12" s="16"/>
      <c r="V12" s="16"/>
      <c r="W12" s="16"/>
      <c r="X12" s="16"/>
      <c r="Y12" s="16"/>
      <c r="Z12" s="33"/>
      <c r="AA12" s="16"/>
    </row>
    <row r="13" spans="1:32" s="5" customFormat="1" ht="15" customHeight="1" x14ac:dyDescent="0.2">
      <c r="A13" s="410" t="s">
        <v>349</v>
      </c>
      <c r="B13" s="437" t="s">
        <v>0</v>
      </c>
      <c r="C13" s="437" t="s">
        <v>350</v>
      </c>
      <c r="D13" s="437" t="s">
        <v>1</v>
      </c>
      <c r="E13" s="438" t="s">
        <v>352</v>
      </c>
      <c r="F13" s="439" t="s">
        <v>351</v>
      </c>
      <c r="G13" s="439"/>
      <c r="H13" s="439"/>
      <c r="I13" s="439"/>
      <c r="J13" s="439"/>
      <c r="K13" s="439"/>
      <c r="L13" s="439"/>
      <c r="M13" s="439"/>
      <c r="N13" s="439"/>
      <c r="O13" s="439"/>
      <c r="P13" s="440"/>
      <c r="Q13" s="441" t="s">
        <v>351</v>
      </c>
      <c r="R13" s="441"/>
      <c r="S13" s="441"/>
      <c r="T13" s="441"/>
      <c r="U13" s="441"/>
      <c r="V13" s="441"/>
      <c r="W13" s="441"/>
      <c r="X13" s="441"/>
      <c r="Y13" s="441"/>
      <c r="Z13" s="441"/>
      <c r="AA13" s="20"/>
    </row>
    <row r="14" spans="1:32" s="5" customFormat="1" ht="15" customHeight="1" x14ac:dyDescent="0.2">
      <c r="A14" s="411"/>
      <c r="B14" s="442"/>
      <c r="C14" s="442"/>
      <c r="D14" s="442"/>
      <c r="E14" s="443" t="s">
        <v>353</v>
      </c>
      <c r="F14" s="431">
        <v>1</v>
      </c>
      <c r="G14" s="432">
        <v>2</v>
      </c>
      <c r="H14" s="432">
        <v>3</v>
      </c>
      <c r="I14" s="432">
        <v>4</v>
      </c>
      <c r="J14" s="433">
        <v>5</v>
      </c>
      <c r="K14" s="433">
        <v>6</v>
      </c>
      <c r="L14" s="433">
        <v>7</v>
      </c>
      <c r="M14" s="433">
        <v>8</v>
      </c>
      <c r="N14" s="433">
        <v>9</v>
      </c>
      <c r="O14" s="433">
        <v>10</v>
      </c>
      <c r="P14" s="444"/>
      <c r="Q14" s="433">
        <v>1</v>
      </c>
      <c r="R14" s="433">
        <v>2</v>
      </c>
      <c r="S14" s="433">
        <v>3</v>
      </c>
      <c r="T14" s="433">
        <v>4</v>
      </c>
      <c r="U14" s="433">
        <v>5</v>
      </c>
      <c r="V14" s="433">
        <v>6</v>
      </c>
      <c r="W14" s="433">
        <v>7</v>
      </c>
      <c r="X14" s="433">
        <v>8</v>
      </c>
      <c r="Y14" s="433">
        <v>9</v>
      </c>
      <c r="Z14" s="433">
        <v>10</v>
      </c>
      <c r="AA14" s="20"/>
      <c r="AB14" s="68"/>
      <c r="AC14" s="68"/>
      <c r="AD14" s="68"/>
      <c r="AE14" s="68"/>
    </row>
    <row r="15" spans="1:32" s="5" customFormat="1" ht="15" customHeight="1" x14ac:dyDescent="0.2">
      <c r="A15" s="412">
        <v>1</v>
      </c>
      <c r="B15" s="351">
        <v>3109069818</v>
      </c>
      <c r="C15" s="114" t="s">
        <v>1054</v>
      </c>
      <c r="D15" s="351" t="s">
        <v>2</v>
      </c>
      <c r="E15" s="405">
        <v>9357</v>
      </c>
      <c r="F15" s="50"/>
      <c r="G15" s="66"/>
      <c r="H15" s="66"/>
      <c r="I15" s="66"/>
      <c r="J15" s="22"/>
      <c r="K15" s="22"/>
      <c r="L15" s="22"/>
      <c r="M15" s="22"/>
      <c r="N15" s="22"/>
      <c r="O15" s="30"/>
      <c r="P15" s="395"/>
      <c r="Q15" s="21"/>
      <c r="R15" s="22"/>
      <c r="S15" s="22"/>
      <c r="T15" s="22"/>
      <c r="U15" s="22"/>
      <c r="V15" s="22"/>
      <c r="W15" s="22"/>
      <c r="X15" s="22"/>
      <c r="Y15" s="22"/>
      <c r="Z15" s="30"/>
      <c r="AA15" s="20"/>
      <c r="AB15" s="9" t="s">
        <v>356</v>
      </c>
      <c r="AC15" s="9" t="s">
        <v>2</v>
      </c>
      <c r="AD15" s="9" t="s">
        <v>3</v>
      </c>
      <c r="AE15" s="9" t="s">
        <v>347</v>
      </c>
    </row>
    <row r="16" spans="1:32" s="86" customFormat="1" ht="15" customHeight="1" x14ac:dyDescent="0.2">
      <c r="A16" s="413">
        <v>2</v>
      </c>
      <c r="B16" s="353" t="s">
        <v>1117</v>
      </c>
      <c r="C16" s="114" t="s">
        <v>1055</v>
      </c>
      <c r="D16" s="351" t="s">
        <v>2</v>
      </c>
      <c r="E16" s="405">
        <v>9371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  <c r="Q16" s="84"/>
      <c r="R16" s="82"/>
      <c r="S16" s="82"/>
      <c r="T16" s="82"/>
      <c r="U16" s="82"/>
      <c r="V16" s="82"/>
      <c r="W16" s="82"/>
      <c r="X16" s="82"/>
      <c r="Y16" s="82"/>
      <c r="Z16" s="85"/>
      <c r="AB16" s="87" t="s">
        <v>1118</v>
      </c>
      <c r="AC16" s="282">
        <f>$D$51</f>
        <v>12</v>
      </c>
      <c r="AD16" s="282">
        <f>$D$52</f>
        <v>24</v>
      </c>
      <c r="AE16" s="88">
        <f>SUM(AC16:AD16)</f>
        <v>36</v>
      </c>
    </row>
    <row r="17" spans="1:31" s="86" customFormat="1" ht="15" customHeight="1" x14ac:dyDescent="0.2">
      <c r="A17" s="412">
        <v>3</v>
      </c>
      <c r="B17" s="351" t="s">
        <v>1090</v>
      </c>
      <c r="C17" s="114" t="s">
        <v>1056</v>
      </c>
      <c r="D17" s="351" t="s">
        <v>3</v>
      </c>
      <c r="E17" s="405">
        <v>9384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/>
      <c r="Q17" s="90"/>
      <c r="R17" s="82"/>
      <c r="S17" s="91"/>
      <c r="T17" s="82"/>
      <c r="U17" s="82"/>
      <c r="V17" s="82"/>
      <c r="W17" s="82"/>
      <c r="X17" s="82"/>
      <c r="Y17" s="82"/>
      <c r="Z17" s="85"/>
      <c r="AB17" s="87" t="s">
        <v>1119</v>
      </c>
      <c r="AC17" s="88">
        <f>$D$113</f>
        <v>11</v>
      </c>
      <c r="AD17" s="88">
        <f>$D$114</f>
        <v>25</v>
      </c>
      <c r="AE17" s="88">
        <f t="shared" ref="AE17:AE24" si="0">SUM(AC17:AD17)</f>
        <v>36</v>
      </c>
    </row>
    <row r="18" spans="1:31" s="86" customFormat="1" ht="15" customHeight="1" x14ac:dyDescent="0.2">
      <c r="A18" s="413">
        <v>4</v>
      </c>
      <c r="B18" s="352" t="s">
        <v>1091</v>
      </c>
      <c r="C18" s="114" t="s">
        <v>1057</v>
      </c>
      <c r="D18" s="352" t="s">
        <v>3</v>
      </c>
      <c r="E18" s="405">
        <v>9385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92"/>
      <c r="Q18" s="82"/>
      <c r="R18" s="82"/>
      <c r="S18" s="93"/>
      <c r="T18" s="82"/>
      <c r="U18" s="82"/>
      <c r="V18" s="82"/>
      <c r="W18" s="82"/>
      <c r="X18" s="82"/>
      <c r="Y18" s="82"/>
      <c r="Z18" s="85"/>
      <c r="AB18" s="87" t="s">
        <v>1120</v>
      </c>
      <c r="AC18" s="88">
        <f>$D$182</f>
        <v>11</v>
      </c>
      <c r="AD18" s="88">
        <f>$D$183</f>
        <v>25</v>
      </c>
      <c r="AE18" s="88">
        <f t="shared" si="0"/>
        <v>36</v>
      </c>
    </row>
    <row r="19" spans="1:31" s="86" customFormat="1" ht="15" customHeight="1" x14ac:dyDescent="0.2">
      <c r="A19" s="412">
        <v>5</v>
      </c>
      <c r="B19" s="351" t="s">
        <v>1092</v>
      </c>
      <c r="C19" s="114" t="s">
        <v>1058</v>
      </c>
      <c r="D19" s="351" t="s">
        <v>3</v>
      </c>
      <c r="E19" s="405">
        <v>9390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92"/>
      <c r="Q19" s="82"/>
      <c r="R19" s="91"/>
      <c r="S19" s="82"/>
      <c r="T19" s="82"/>
      <c r="U19" s="82"/>
      <c r="V19" s="82"/>
      <c r="W19" s="82"/>
      <c r="X19" s="82"/>
      <c r="Y19" s="82"/>
      <c r="Z19" s="85"/>
      <c r="AB19" s="87" t="s">
        <v>1121</v>
      </c>
      <c r="AC19" s="88">
        <f>$D$244</f>
        <v>12</v>
      </c>
      <c r="AD19" s="88">
        <f>$D$245</f>
        <v>24</v>
      </c>
      <c r="AE19" s="88">
        <f t="shared" si="0"/>
        <v>36</v>
      </c>
    </row>
    <row r="20" spans="1:31" s="86" customFormat="1" ht="15" customHeight="1" x14ac:dyDescent="0.2">
      <c r="A20" s="413">
        <v>6</v>
      </c>
      <c r="B20" s="351" t="s">
        <v>1093</v>
      </c>
      <c r="C20" s="114" t="s">
        <v>1059</v>
      </c>
      <c r="D20" s="351" t="s">
        <v>2</v>
      </c>
      <c r="E20" s="405">
        <v>9394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92"/>
      <c r="Q20" s="82"/>
      <c r="R20" s="93"/>
      <c r="S20" s="82"/>
      <c r="T20" s="82"/>
      <c r="U20" s="82"/>
      <c r="V20" s="82"/>
      <c r="W20" s="82"/>
      <c r="X20" s="82"/>
      <c r="Y20" s="82"/>
      <c r="Z20" s="85"/>
      <c r="AB20" s="87" t="s">
        <v>1390</v>
      </c>
      <c r="AC20" s="88">
        <f>$D$306</f>
        <v>12</v>
      </c>
      <c r="AD20" s="88">
        <f>$D$307</f>
        <v>24</v>
      </c>
      <c r="AE20" s="88">
        <f t="shared" si="0"/>
        <v>36</v>
      </c>
    </row>
    <row r="21" spans="1:31" s="86" customFormat="1" ht="15" customHeight="1" x14ac:dyDescent="0.2">
      <c r="A21" s="412">
        <v>7</v>
      </c>
      <c r="B21" s="351" t="s">
        <v>1094</v>
      </c>
      <c r="C21" s="114" t="s">
        <v>1060</v>
      </c>
      <c r="D21" s="351" t="s">
        <v>2</v>
      </c>
      <c r="E21" s="405">
        <v>9396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92"/>
      <c r="Q21" s="82"/>
      <c r="R21" s="82"/>
      <c r="S21" s="82"/>
      <c r="T21" s="82"/>
      <c r="U21" s="82"/>
      <c r="V21" s="82"/>
      <c r="W21" s="82"/>
      <c r="X21" s="82"/>
      <c r="Y21" s="82"/>
      <c r="Z21" s="85"/>
      <c r="AB21" s="87" t="s">
        <v>1460</v>
      </c>
      <c r="AC21" s="88">
        <f>$D$367</f>
        <v>11</v>
      </c>
      <c r="AD21" s="88">
        <f>$D$368</f>
        <v>25</v>
      </c>
      <c r="AE21" s="88">
        <f t="shared" si="0"/>
        <v>36</v>
      </c>
    </row>
    <row r="22" spans="1:31" s="86" customFormat="1" ht="15" customHeight="1" x14ac:dyDescent="0.2">
      <c r="A22" s="413">
        <v>8</v>
      </c>
      <c r="B22" s="351" t="s">
        <v>1095</v>
      </c>
      <c r="C22" s="114" t="s">
        <v>1061</v>
      </c>
      <c r="D22" s="351" t="s">
        <v>3</v>
      </c>
      <c r="E22" s="405">
        <v>9435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92"/>
      <c r="Q22" s="82"/>
      <c r="R22" s="82"/>
      <c r="S22" s="82"/>
      <c r="T22" s="82"/>
      <c r="U22" s="82"/>
      <c r="V22" s="82"/>
      <c r="W22" s="82"/>
      <c r="X22" s="82"/>
      <c r="Y22" s="82"/>
      <c r="Z22" s="85"/>
      <c r="AB22" s="87" t="s">
        <v>1526</v>
      </c>
      <c r="AC22" s="88">
        <f>$D$427</f>
        <v>11</v>
      </c>
      <c r="AD22" s="88">
        <f>$D$428</f>
        <v>25</v>
      </c>
      <c r="AE22" s="88">
        <f t="shared" si="0"/>
        <v>36</v>
      </c>
    </row>
    <row r="23" spans="1:31" s="86" customFormat="1" ht="15" customHeight="1" x14ac:dyDescent="0.2">
      <c r="A23" s="412">
        <v>9</v>
      </c>
      <c r="B23" s="352">
        <v>3092980527</v>
      </c>
      <c r="C23" s="114" t="s">
        <v>1062</v>
      </c>
      <c r="D23" s="352" t="s">
        <v>2</v>
      </c>
      <c r="E23" s="405">
        <v>9440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92"/>
      <c r="Q23" s="82"/>
      <c r="R23" s="82"/>
      <c r="S23" s="82"/>
      <c r="T23" s="82"/>
      <c r="U23" s="82"/>
      <c r="V23" s="82"/>
      <c r="W23" s="82"/>
      <c r="X23" s="82"/>
      <c r="Y23" s="82"/>
      <c r="Z23" s="85"/>
      <c r="AB23" s="87" t="s">
        <v>1597</v>
      </c>
      <c r="AC23" s="88">
        <f>$D$487</f>
        <v>11</v>
      </c>
      <c r="AD23" s="88">
        <f>$D$488</f>
        <v>25</v>
      </c>
      <c r="AE23" s="88">
        <f t="shared" si="0"/>
        <v>36</v>
      </c>
    </row>
    <row r="24" spans="1:31" s="86" customFormat="1" ht="15" customHeight="1" x14ac:dyDescent="0.2">
      <c r="A24" s="413">
        <v>10</v>
      </c>
      <c r="B24" s="24">
        <v>3093808660</v>
      </c>
      <c r="C24" s="114" t="s">
        <v>1063</v>
      </c>
      <c r="D24" s="282" t="s">
        <v>3</v>
      </c>
      <c r="E24" s="405">
        <v>9446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92"/>
      <c r="Q24" s="82"/>
      <c r="R24" s="82"/>
      <c r="S24" s="82"/>
      <c r="T24" s="82"/>
      <c r="U24" s="82"/>
      <c r="V24" s="82"/>
      <c r="W24" s="82"/>
      <c r="X24" s="82"/>
      <c r="Y24" s="82"/>
      <c r="Z24" s="85"/>
      <c r="AB24" s="87" t="s">
        <v>1664</v>
      </c>
      <c r="AC24" s="88">
        <f>$D$547</f>
        <v>11</v>
      </c>
      <c r="AD24" s="88">
        <f>$D$548</f>
        <v>25</v>
      </c>
      <c r="AE24" s="88">
        <f t="shared" si="0"/>
        <v>36</v>
      </c>
    </row>
    <row r="25" spans="1:31" s="86" customFormat="1" ht="15" customHeight="1" x14ac:dyDescent="0.2">
      <c r="A25" s="412">
        <v>11</v>
      </c>
      <c r="B25" s="352" t="s">
        <v>1096</v>
      </c>
      <c r="C25" s="114" t="s">
        <v>1064</v>
      </c>
      <c r="D25" s="352" t="s">
        <v>3</v>
      </c>
      <c r="E25" s="405">
        <v>9456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92"/>
      <c r="Q25" s="82"/>
      <c r="R25" s="82"/>
      <c r="S25" s="82"/>
      <c r="T25" s="82"/>
      <c r="U25" s="82"/>
      <c r="V25" s="82"/>
      <c r="W25" s="82"/>
      <c r="X25" s="82"/>
      <c r="Y25" s="82"/>
      <c r="Z25" s="85"/>
      <c r="AB25" s="96" t="s">
        <v>347</v>
      </c>
      <c r="AC25" s="96">
        <f>SUM(AC16:AC24)</f>
        <v>102</v>
      </c>
      <c r="AD25" s="96">
        <f>SUM(AD16:AD24)</f>
        <v>222</v>
      </c>
      <c r="AE25" s="82"/>
    </row>
    <row r="26" spans="1:31" s="86" customFormat="1" ht="15" customHeight="1" x14ac:dyDescent="0.2">
      <c r="A26" s="413">
        <v>12</v>
      </c>
      <c r="B26" s="352">
        <v>3094151121</v>
      </c>
      <c r="C26" s="114" t="s">
        <v>1065</v>
      </c>
      <c r="D26" s="352" t="s">
        <v>3</v>
      </c>
      <c r="E26" s="405">
        <v>9462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92"/>
      <c r="Q26" s="82"/>
      <c r="R26" s="82"/>
      <c r="S26" s="82"/>
      <c r="T26" s="82"/>
      <c r="U26" s="82"/>
      <c r="V26" s="82"/>
      <c r="W26" s="82"/>
      <c r="X26" s="82"/>
      <c r="Y26" s="82"/>
      <c r="Z26" s="85"/>
      <c r="AB26" s="96" t="s">
        <v>357</v>
      </c>
      <c r="AC26" s="82"/>
      <c r="AD26" s="82"/>
      <c r="AE26" s="97">
        <f>SUM(AE16:AE24)</f>
        <v>324</v>
      </c>
    </row>
    <row r="27" spans="1:31" s="86" customFormat="1" ht="15" customHeight="1" x14ac:dyDescent="0.2">
      <c r="A27" s="412">
        <v>13</v>
      </c>
      <c r="B27" s="352" t="s">
        <v>1097</v>
      </c>
      <c r="C27" s="114" t="s">
        <v>1066</v>
      </c>
      <c r="D27" s="351" t="s">
        <v>3</v>
      </c>
      <c r="E27" s="405">
        <v>9469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92"/>
      <c r="Q27" s="82"/>
      <c r="R27" s="82"/>
      <c r="S27" s="82"/>
      <c r="T27" s="82"/>
      <c r="U27" s="82"/>
      <c r="V27" s="82"/>
      <c r="W27" s="82"/>
      <c r="X27" s="82"/>
      <c r="Y27" s="82"/>
      <c r="Z27" s="85"/>
    </row>
    <row r="28" spans="1:31" s="86" customFormat="1" ht="15" customHeight="1" x14ac:dyDescent="0.2">
      <c r="A28" s="413">
        <v>14</v>
      </c>
      <c r="B28" s="353" t="s">
        <v>1098</v>
      </c>
      <c r="C28" s="114" t="s">
        <v>1067</v>
      </c>
      <c r="D28" s="351" t="s">
        <v>3</v>
      </c>
      <c r="E28" s="405">
        <v>9470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5"/>
    </row>
    <row r="29" spans="1:31" s="86" customFormat="1" ht="15" customHeight="1" x14ac:dyDescent="0.2">
      <c r="A29" s="412">
        <v>15</v>
      </c>
      <c r="B29" s="351" t="s">
        <v>1099</v>
      </c>
      <c r="C29" s="114" t="s">
        <v>1068</v>
      </c>
      <c r="D29" s="351" t="s">
        <v>3</v>
      </c>
      <c r="E29" s="405">
        <v>9477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92"/>
      <c r="Q29" s="82"/>
      <c r="R29" s="82"/>
      <c r="S29" s="82"/>
      <c r="T29" s="82"/>
      <c r="U29" s="82"/>
      <c r="V29" s="82"/>
      <c r="W29" s="82"/>
      <c r="X29" s="82"/>
      <c r="Y29" s="82"/>
      <c r="Z29" s="85"/>
    </row>
    <row r="30" spans="1:31" s="86" customFormat="1" ht="15" customHeight="1" x14ac:dyDescent="0.2">
      <c r="A30" s="413">
        <v>16</v>
      </c>
      <c r="B30" s="353" t="s">
        <v>1100</v>
      </c>
      <c r="C30" s="114" t="s">
        <v>1069</v>
      </c>
      <c r="D30" s="351" t="s">
        <v>3</v>
      </c>
      <c r="E30" s="405">
        <v>9492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92"/>
      <c r="Q30" s="82"/>
      <c r="R30" s="82"/>
      <c r="S30" s="82"/>
      <c r="T30" s="82"/>
      <c r="U30" s="82"/>
      <c r="V30" s="82"/>
      <c r="W30" s="82"/>
      <c r="X30" s="82"/>
      <c r="Y30" s="82"/>
      <c r="Z30" s="85"/>
    </row>
    <row r="31" spans="1:31" s="86" customFormat="1" ht="15" customHeight="1" x14ac:dyDescent="0.2">
      <c r="A31" s="412">
        <v>17</v>
      </c>
      <c r="B31" s="351" t="s">
        <v>1101</v>
      </c>
      <c r="C31" s="114" t="s">
        <v>1070</v>
      </c>
      <c r="D31" s="351" t="s">
        <v>3</v>
      </c>
      <c r="E31" s="405">
        <v>9496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92"/>
      <c r="Q31" s="82"/>
      <c r="R31" s="82"/>
      <c r="S31" s="82"/>
      <c r="T31" s="82"/>
      <c r="U31" s="82"/>
      <c r="V31" s="82"/>
      <c r="W31" s="82"/>
      <c r="X31" s="82"/>
      <c r="Y31" s="82"/>
      <c r="Z31" s="85"/>
    </row>
    <row r="32" spans="1:31" s="86" customFormat="1" ht="15" customHeight="1" x14ac:dyDescent="0.25">
      <c r="A32" s="413">
        <v>18</v>
      </c>
      <c r="B32" s="352" t="s">
        <v>1102</v>
      </c>
      <c r="C32" s="114" t="s">
        <v>1071</v>
      </c>
      <c r="D32" s="352" t="s">
        <v>2</v>
      </c>
      <c r="E32" s="405">
        <v>9502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92"/>
      <c r="Q32" s="82"/>
      <c r="R32" s="82"/>
      <c r="S32" s="82"/>
      <c r="T32" s="82"/>
      <c r="U32" s="82"/>
      <c r="V32" s="82"/>
      <c r="W32" s="82"/>
      <c r="X32" s="82"/>
      <c r="Y32" s="82"/>
      <c r="Z32" s="85"/>
      <c r="AD32" s="98"/>
    </row>
    <row r="33" spans="1:26" s="86" customFormat="1" ht="15" customHeight="1" x14ac:dyDescent="0.2">
      <c r="A33" s="412">
        <v>19</v>
      </c>
      <c r="B33" s="352" t="s">
        <v>1103</v>
      </c>
      <c r="C33" s="349" t="s">
        <v>1072</v>
      </c>
      <c r="D33" s="351" t="s">
        <v>3</v>
      </c>
      <c r="E33" s="405">
        <v>9503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92"/>
      <c r="Q33" s="82"/>
      <c r="R33" s="82"/>
      <c r="S33" s="82"/>
      <c r="T33" s="82"/>
      <c r="U33" s="82"/>
      <c r="V33" s="82"/>
      <c r="W33" s="82"/>
      <c r="X33" s="82"/>
      <c r="Y33" s="82"/>
      <c r="Z33" s="85"/>
    </row>
    <row r="34" spans="1:26" s="86" customFormat="1" ht="15" customHeight="1" x14ac:dyDescent="0.2">
      <c r="A34" s="413">
        <v>20</v>
      </c>
      <c r="B34" s="353" t="s">
        <v>1104</v>
      </c>
      <c r="C34" s="114" t="s">
        <v>1073</v>
      </c>
      <c r="D34" s="351" t="s">
        <v>2</v>
      </c>
      <c r="E34" s="405">
        <v>9531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92"/>
      <c r="Q34" s="82"/>
      <c r="R34" s="82"/>
      <c r="S34" s="82"/>
      <c r="T34" s="82"/>
      <c r="U34" s="82"/>
      <c r="V34" s="82"/>
      <c r="W34" s="82"/>
      <c r="X34" s="82"/>
      <c r="Y34" s="82"/>
      <c r="Z34" s="85"/>
    </row>
    <row r="35" spans="1:26" s="86" customFormat="1" ht="15" customHeight="1" x14ac:dyDescent="0.2">
      <c r="A35" s="412">
        <v>21</v>
      </c>
      <c r="B35" s="352">
        <v>3094188944</v>
      </c>
      <c r="C35" s="114" t="s">
        <v>1074</v>
      </c>
      <c r="D35" s="351" t="s">
        <v>2</v>
      </c>
      <c r="E35" s="405">
        <v>9551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92"/>
      <c r="Q35" s="82"/>
      <c r="R35" s="82"/>
      <c r="S35" s="82"/>
      <c r="T35" s="82"/>
      <c r="U35" s="82"/>
      <c r="V35" s="82"/>
      <c r="W35" s="82"/>
      <c r="X35" s="82"/>
      <c r="Y35" s="82"/>
      <c r="Z35" s="85"/>
    </row>
    <row r="36" spans="1:26" s="86" customFormat="1" ht="15" customHeight="1" x14ac:dyDescent="0.2">
      <c r="A36" s="413">
        <v>22</v>
      </c>
      <c r="B36" s="352" t="s">
        <v>1105</v>
      </c>
      <c r="C36" s="114" t="s">
        <v>1075</v>
      </c>
      <c r="D36" s="352" t="s">
        <v>2</v>
      </c>
      <c r="E36" s="405">
        <v>9554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92"/>
      <c r="Q36" s="82"/>
      <c r="R36" s="82"/>
      <c r="S36" s="82"/>
      <c r="T36" s="82"/>
      <c r="U36" s="82"/>
      <c r="V36" s="82"/>
      <c r="W36" s="82"/>
      <c r="X36" s="82"/>
      <c r="Y36" s="82"/>
      <c r="Z36" s="85"/>
    </row>
    <row r="37" spans="1:26" s="86" customFormat="1" ht="15" customHeight="1" x14ac:dyDescent="0.2">
      <c r="A37" s="412">
        <v>23</v>
      </c>
      <c r="B37" s="352" t="s">
        <v>1106</v>
      </c>
      <c r="C37" s="114" t="s">
        <v>1076</v>
      </c>
      <c r="D37" s="351" t="s">
        <v>3</v>
      </c>
      <c r="E37" s="405">
        <v>9575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92"/>
      <c r="Q37" s="82"/>
      <c r="R37" s="82"/>
      <c r="S37" s="82"/>
      <c r="T37" s="82"/>
      <c r="U37" s="82"/>
      <c r="V37" s="82"/>
      <c r="W37" s="82"/>
      <c r="X37" s="82"/>
      <c r="Y37" s="82"/>
      <c r="Z37" s="85"/>
    </row>
    <row r="38" spans="1:26" s="86" customFormat="1" ht="15" customHeight="1" x14ac:dyDescent="0.2">
      <c r="A38" s="413">
        <v>24</v>
      </c>
      <c r="B38" s="352">
        <v>3103623785</v>
      </c>
      <c r="C38" s="350" t="s">
        <v>1077</v>
      </c>
      <c r="D38" s="351" t="s">
        <v>3</v>
      </c>
      <c r="E38" s="405">
        <v>9579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92"/>
      <c r="Q38" s="82"/>
      <c r="R38" s="82"/>
      <c r="S38" s="82"/>
      <c r="T38" s="82"/>
      <c r="U38" s="82"/>
      <c r="V38" s="82"/>
      <c r="W38" s="82"/>
      <c r="X38" s="82"/>
      <c r="Y38" s="82"/>
      <c r="Z38" s="85"/>
    </row>
    <row r="39" spans="1:26" s="86" customFormat="1" ht="15" customHeight="1" x14ac:dyDescent="0.2">
      <c r="A39" s="412">
        <v>25</v>
      </c>
      <c r="B39" s="352">
        <v>3098150844</v>
      </c>
      <c r="C39" s="114" t="s">
        <v>1078</v>
      </c>
      <c r="D39" s="352" t="s">
        <v>3</v>
      </c>
      <c r="E39" s="405">
        <v>9591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92"/>
      <c r="Q39" s="82"/>
      <c r="R39" s="82"/>
      <c r="S39" s="82"/>
      <c r="T39" s="82"/>
      <c r="U39" s="82"/>
      <c r="V39" s="82"/>
      <c r="W39" s="82"/>
      <c r="X39" s="82"/>
      <c r="Y39" s="82"/>
      <c r="Z39" s="85"/>
    </row>
    <row r="40" spans="1:26" s="86" customFormat="1" ht="15" customHeight="1" x14ac:dyDescent="0.2">
      <c r="A40" s="413">
        <v>26</v>
      </c>
      <c r="B40" s="352" t="s">
        <v>1107</v>
      </c>
      <c r="C40" s="114" t="s">
        <v>1079</v>
      </c>
      <c r="D40" s="351" t="s">
        <v>2</v>
      </c>
      <c r="E40" s="405">
        <v>9595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92"/>
      <c r="Q40" s="82"/>
      <c r="R40" s="82"/>
      <c r="S40" s="82"/>
      <c r="T40" s="82"/>
      <c r="U40" s="82"/>
      <c r="V40" s="82"/>
      <c r="W40" s="82"/>
      <c r="X40" s="82"/>
      <c r="Y40" s="82"/>
      <c r="Z40" s="85"/>
    </row>
    <row r="41" spans="1:26" s="86" customFormat="1" ht="15" customHeight="1" x14ac:dyDescent="0.2">
      <c r="A41" s="412">
        <v>27</v>
      </c>
      <c r="B41" s="353" t="s">
        <v>1108</v>
      </c>
      <c r="C41" s="114" t="s">
        <v>1080</v>
      </c>
      <c r="D41" s="351" t="s">
        <v>3</v>
      </c>
      <c r="E41" s="405">
        <v>9599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92"/>
      <c r="Q41" s="82"/>
      <c r="R41" s="82"/>
      <c r="S41" s="82"/>
      <c r="T41" s="82"/>
      <c r="U41" s="82"/>
      <c r="V41" s="82"/>
      <c r="W41" s="82"/>
      <c r="X41" s="82"/>
      <c r="Y41" s="82"/>
      <c r="Z41" s="85"/>
    </row>
    <row r="42" spans="1:26" s="86" customFormat="1" ht="15" customHeight="1" x14ac:dyDescent="0.2">
      <c r="A42" s="413">
        <v>28</v>
      </c>
      <c r="B42" s="352" t="s">
        <v>1109</v>
      </c>
      <c r="C42" s="114" t="s">
        <v>1081</v>
      </c>
      <c r="D42" s="352" t="s">
        <v>3</v>
      </c>
      <c r="E42" s="405">
        <v>9617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92"/>
      <c r="Q42" s="82"/>
      <c r="R42" s="82"/>
      <c r="S42" s="82"/>
      <c r="T42" s="82"/>
      <c r="U42" s="82"/>
      <c r="V42" s="82"/>
      <c r="W42" s="82"/>
      <c r="X42" s="82"/>
      <c r="Y42" s="82"/>
      <c r="Z42" s="85"/>
    </row>
    <row r="43" spans="1:26" s="86" customFormat="1" ht="15" customHeight="1" x14ac:dyDescent="0.2">
      <c r="A43" s="412">
        <v>29</v>
      </c>
      <c r="B43" s="352" t="s">
        <v>1110</v>
      </c>
      <c r="C43" s="114" t="s">
        <v>1082</v>
      </c>
      <c r="D43" s="351" t="s">
        <v>3</v>
      </c>
      <c r="E43" s="405">
        <v>9618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92"/>
      <c r="Q43" s="82"/>
      <c r="R43" s="82"/>
      <c r="S43" s="82"/>
      <c r="T43" s="82"/>
      <c r="U43" s="82"/>
      <c r="V43" s="82"/>
      <c r="W43" s="82"/>
      <c r="X43" s="82"/>
      <c r="Y43" s="82"/>
      <c r="Z43" s="85"/>
    </row>
    <row r="44" spans="1:26" s="86" customFormat="1" ht="15" customHeight="1" x14ac:dyDescent="0.2">
      <c r="A44" s="413">
        <v>30</v>
      </c>
      <c r="B44" s="351" t="s">
        <v>1111</v>
      </c>
      <c r="C44" s="114" t="s">
        <v>1083</v>
      </c>
      <c r="D44" s="351" t="s">
        <v>3</v>
      </c>
      <c r="E44" s="405">
        <v>9620</v>
      </c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92"/>
      <c r="Q44" s="82"/>
      <c r="R44" s="82"/>
      <c r="S44" s="82"/>
      <c r="T44" s="82"/>
      <c r="U44" s="82"/>
      <c r="V44" s="82"/>
      <c r="W44" s="82"/>
      <c r="X44" s="82"/>
      <c r="Y44" s="82"/>
      <c r="Z44" s="85"/>
    </row>
    <row r="45" spans="1:26" s="86" customFormat="1" ht="15" customHeight="1" x14ac:dyDescent="0.2">
      <c r="A45" s="412">
        <v>31</v>
      </c>
      <c r="B45" s="351" t="s">
        <v>1112</v>
      </c>
      <c r="C45" s="114" t="s">
        <v>1084</v>
      </c>
      <c r="D45" s="351" t="s">
        <v>2</v>
      </c>
      <c r="E45" s="405">
        <v>9643</v>
      </c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92"/>
      <c r="Q45" s="82"/>
      <c r="R45" s="82"/>
      <c r="S45" s="82"/>
      <c r="T45" s="82"/>
      <c r="U45" s="82"/>
      <c r="V45" s="82"/>
      <c r="W45" s="82"/>
      <c r="X45" s="82"/>
      <c r="Y45" s="82"/>
      <c r="Z45" s="85"/>
    </row>
    <row r="46" spans="1:26" s="86" customFormat="1" ht="15" customHeight="1" x14ac:dyDescent="0.2">
      <c r="A46" s="413">
        <v>32</v>
      </c>
      <c r="B46" s="352" t="s">
        <v>1113</v>
      </c>
      <c r="C46" s="114" t="s">
        <v>1085</v>
      </c>
      <c r="D46" s="351" t="s">
        <v>3</v>
      </c>
      <c r="E46" s="405">
        <v>9650</v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92"/>
      <c r="Q46" s="82"/>
      <c r="R46" s="82"/>
      <c r="S46" s="82"/>
      <c r="T46" s="82"/>
      <c r="U46" s="82"/>
      <c r="V46" s="82"/>
      <c r="W46" s="82"/>
      <c r="X46" s="82"/>
      <c r="Y46" s="82"/>
      <c r="Z46" s="85"/>
    </row>
    <row r="47" spans="1:26" s="86" customFormat="1" ht="15" customHeight="1" x14ac:dyDescent="0.2">
      <c r="A47" s="412">
        <v>33</v>
      </c>
      <c r="B47" s="352">
        <v>3097134277</v>
      </c>
      <c r="C47" s="114" t="s">
        <v>1086</v>
      </c>
      <c r="D47" s="352" t="s">
        <v>3</v>
      </c>
      <c r="E47" s="405">
        <v>9669</v>
      </c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92"/>
      <c r="Q47" s="82"/>
      <c r="R47" s="82"/>
      <c r="S47" s="82"/>
      <c r="T47" s="82"/>
      <c r="U47" s="82"/>
      <c r="V47" s="82"/>
      <c r="W47" s="82"/>
      <c r="X47" s="82"/>
      <c r="Y47" s="82"/>
      <c r="Z47" s="85"/>
    </row>
    <row r="48" spans="1:26" s="86" customFormat="1" ht="15" customHeight="1" x14ac:dyDescent="0.2">
      <c r="A48" s="413">
        <v>34</v>
      </c>
      <c r="B48" s="352" t="s">
        <v>1114</v>
      </c>
      <c r="C48" s="114" t="s">
        <v>1087</v>
      </c>
      <c r="D48" s="351" t="s">
        <v>2</v>
      </c>
      <c r="E48" s="405">
        <v>9670</v>
      </c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92"/>
      <c r="Q48" s="82"/>
      <c r="R48" s="82"/>
      <c r="S48" s="82"/>
      <c r="T48" s="82"/>
      <c r="U48" s="82"/>
      <c r="V48" s="82"/>
      <c r="W48" s="82"/>
      <c r="X48" s="82"/>
      <c r="Y48" s="82"/>
      <c r="Z48" s="85"/>
    </row>
    <row r="49" spans="1:26" s="86" customFormat="1" ht="15" customHeight="1" x14ac:dyDescent="0.2">
      <c r="A49" s="412">
        <v>35</v>
      </c>
      <c r="B49" s="353" t="s">
        <v>1115</v>
      </c>
      <c r="C49" s="114" t="s">
        <v>1088</v>
      </c>
      <c r="D49" s="351" t="s">
        <v>3</v>
      </c>
      <c r="E49" s="405">
        <v>9671</v>
      </c>
      <c r="F49" s="82"/>
      <c r="G49" s="99"/>
      <c r="H49" s="82"/>
      <c r="I49" s="82"/>
      <c r="J49" s="82"/>
      <c r="K49" s="82"/>
      <c r="L49" s="82"/>
      <c r="M49" s="82"/>
      <c r="N49" s="82"/>
      <c r="O49" s="82"/>
      <c r="P49" s="92"/>
      <c r="Q49" s="82"/>
      <c r="R49" s="82"/>
      <c r="S49" s="82"/>
      <c r="T49" s="82"/>
      <c r="U49" s="82"/>
      <c r="V49" s="82"/>
      <c r="W49" s="82"/>
      <c r="X49" s="82"/>
      <c r="Y49" s="82"/>
      <c r="Z49" s="85"/>
    </row>
    <row r="50" spans="1:26" s="86" customFormat="1" ht="15" customHeight="1" x14ac:dyDescent="0.2">
      <c r="A50" s="413">
        <v>36</v>
      </c>
      <c r="B50" s="352" t="s">
        <v>1116</v>
      </c>
      <c r="C50" s="114" t="s">
        <v>1089</v>
      </c>
      <c r="D50" s="352" t="s">
        <v>3</v>
      </c>
      <c r="E50" s="405">
        <v>9672</v>
      </c>
      <c r="F50" s="82"/>
      <c r="G50" s="99"/>
      <c r="H50" s="82"/>
      <c r="I50" s="82"/>
      <c r="J50" s="82"/>
      <c r="K50" s="82"/>
      <c r="L50" s="82"/>
      <c r="M50" s="82"/>
      <c r="N50" s="82"/>
      <c r="O50" s="82"/>
      <c r="P50" s="92"/>
      <c r="Q50" s="82"/>
      <c r="R50" s="82"/>
      <c r="S50" s="82"/>
      <c r="T50" s="82"/>
      <c r="U50" s="82"/>
      <c r="V50" s="82"/>
      <c r="W50" s="82"/>
      <c r="X50" s="82"/>
      <c r="Y50" s="82"/>
      <c r="Z50" s="85"/>
    </row>
    <row r="51" spans="1:26" s="86" customFormat="1" ht="15" customHeight="1" x14ac:dyDescent="0.2">
      <c r="A51" s="414"/>
      <c r="B51" s="26"/>
      <c r="C51" s="41" t="s">
        <v>2</v>
      </c>
      <c r="D51" s="280">
        <f>COUNTIF(D15:D50, "L")</f>
        <v>12</v>
      </c>
      <c r="E51" s="311">
        <f>D51+D52</f>
        <v>36</v>
      </c>
      <c r="Z51" s="101"/>
    </row>
    <row r="52" spans="1:26" s="86" customFormat="1" ht="15" customHeight="1" x14ac:dyDescent="0.2">
      <c r="A52" s="414"/>
      <c r="B52" s="26"/>
      <c r="C52" s="34" t="s">
        <v>3</v>
      </c>
      <c r="D52" s="282">
        <f>COUNTIF(D16:D50,"P")</f>
        <v>24</v>
      </c>
      <c r="E52" s="296"/>
      <c r="Z52" s="101"/>
    </row>
    <row r="53" spans="1:26" s="86" customFormat="1" x14ac:dyDescent="0.2">
      <c r="A53" s="414"/>
      <c r="B53" s="26"/>
      <c r="C53" s="25"/>
      <c r="D53" s="26"/>
      <c r="E53" s="102"/>
      <c r="Z53" s="101"/>
    </row>
    <row r="54" spans="1:26" s="86" customFormat="1" x14ac:dyDescent="0.2">
      <c r="A54" s="414"/>
      <c r="B54" s="26"/>
      <c r="C54" s="25"/>
      <c r="D54" s="26"/>
      <c r="E54" s="102"/>
      <c r="Z54" s="101"/>
    </row>
    <row r="55" spans="1:26" s="86" customFormat="1" x14ac:dyDescent="0.2">
      <c r="A55" s="414"/>
      <c r="B55" s="26"/>
      <c r="C55" s="25"/>
      <c r="D55" s="26"/>
      <c r="E55" s="102"/>
      <c r="Z55" s="101"/>
    </row>
    <row r="56" spans="1:26" s="86" customFormat="1" x14ac:dyDescent="0.2">
      <c r="A56" s="414"/>
      <c r="B56" s="26"/>
      <c r="C56" s="25"/>
      <c r="D56" s="26"/>
      <c r="E56" s="102"/>
      <c r="Z56" s="101"/>
    </row>
    <row r="57" spans="1:26" s="86" customFormat="1" x14ac:dyDescent="0.2">
      <c r="A57" s="414"/>
      <c r="B57" s="26"/>
      <c r="C57" s="25"/>
      <c r="D57" s="26"/>
      <c r="E57" s="102"/>
      <c r="Z57" s="101"/>
    </row>
    <row r="58" spans="1:26" s="86" customFormat="1" x14ac:dyDescent="0.2">
      <c r="A58" s="414"/>
      <c r="B58" s="26"/>
      <c r="C58" s="25"/>
      <c r="D58" s="26"/>
      <c r="E58" s="102"/>
      <c r="Z58" s="101"/>
    </row>
    <row r="59" spans="1:26" s="86" customFormat="1" x14ac:dyDescent="0.2">
      <c r="A59" s="414"/>
      <c r="B59" s="26"/>
      <c r="C59" s="25"/>
      <c r="D59" s="26"/>
      <c r="E59" s="102"/>
      <c r="Z59" s="101"/>
    </row>
    <row r="60" spans="1:26" s="86" customFormat="1" x14ac:dyDescent="0.2">
      <c r="A60" s="414"/>
      <c r="B60" s="26"/>
      <c r="C60" s="25"/>
      <c r="D60" s="26"/>
      <c r="E60" s="102"/>
      <c r="Z60" s="101"/>
    </row>
    <row r="61" spans="1:26" s="86" customFormat="1" x14ac:dyDescent="0.2">
      <c r="A61" s="414"/>
      <c r="B61" s="26"/>
      <c r="C61" s="25"/>
      <c r="D61" s="26"/>
      <c r="E61" s="102"/>
      <c r="Z61" s="101"/>
    </row>
    <row r="62" spans="1:26" s="86" customFormat="1" x14ac:dyDescent="0.2">
      <c r="A62" s="414"/>
      <c r="B62" s="26"/>
      <c r="C62" s="25"/>
      <c r="D62" s="26"/>
      <c r="E62" s="102"/>
      <c r="Z62" s="101"/>
    </row>
    <row r="63" spans="1:26" s="188" customFormat="1" ht="15" customHeight="1" x14ac:dyDescent="0.2">
      <c r="A63" s="492" t="s">
        <v>343</v>
      </c>
      <c r="B63" s="492"/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</row>
    <row r="64" spans="1:26" s="188" customFormat="1" ht="15" customHeight="1" x14ac:dyDescent="0.2">
      <c r="A64" s="492" t="s">
        <v>344</v>
      </c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  <c r="R64" s="492"/>
      <c r="S64" s="492"/>
      <c r="T64" s="492"/>
      <c r="U64" s="492"/>
      <c r="V64" s="492"/>
      <c r="W64" s="492"/>
      <c r="X64" s="492"/>
      <c r="Y64" s="492"/>
      <c r="Z64" s="492"/>
    </row>
    <row r="65" spans="1:32" s="188" customFormat="1" ht="18" customHeight="1" x14ac:dyDescent="0.2">
      <c r="A65" s="493" t="s">
        <v>1681</v>
      </c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3"/>
      <c r="T65" s="493"/>
      <c r="U65" s="493"/>
      <c r="V65" s="493"/>
      <c r="W65" s="493"/>
      <c r="X65" s="493"/>
      <c r="Y65" s="493"/>
      <c r="Z65" s="493"/>
    </row>
    <row r="66" spans="1:32" s="188" customFormat="1" ht="14.25" customHeight="1" x14ac:dyDescent="0.2">
      <c r="A66" s="487" t="s">
        <v>1682</v>
      </c>
      <c r="B66" s="487"/>
      <c r="C66" s="487"/>
      <c r="D66" s="487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  <c r="Y66" s="487"/>
      <c r="Z66" s="487"/>
    </row>
    <row r="67" spans="1:32" s="188" customFormat="1" ht="18.75" customHeight="1" thickBot="1" x14ac:dyDescent="0.25">
      <c r="A67" s="488" t="s">
        <v>1683</v>
      </c>
      <c r="B67" s="488"/>
      <c r="C67" s="488"/>
      <c r="D67" s="488"/>
      <c r="E67" s="488"/>
      <c r="F67" s="488"/>
      <c r="G67" s="488"/>
      <c r="H67" s="488"/>
      <c r="I67" s="488"/>
      <c r="J67" s="488"/>
      <c r="K67" s="488"/>
      <c r="L67" s="488"/>
      <c r="M67" s="488"/>
      <c r="N67" s="488"/>
      <c r="O67" s="488"/>
      <c r="P67" s="488"/>
      <c r="Q67" s="488"/>
      <c r="R67" s="488"/>
      <c r="S67" s="488"/>
      <c r="T67" s="488"/>
      <c r="U67" s="488"/>
      <c r="V67" s="488"/>
      <c r="W67" s="488"/>
      <c r="X67" s="488"/>
      <c r="Y67" s="488"/>
      <c r="Z67" s="488"/>
    </row>
    <row r="68" spans="1:32" s="86" customFormat="1" ht="13.5" thickTop="1" x14ac:dyDescent="0.2">
      <c r="A68" s="414"/>
      <c r="B68" s="26"/>
      <c r="C68" s="25"/>
      <c r="D68" s="26"/>
      <c r="E68" s="102"/>
      <c r="Z68" s="101"/>
    </row>
    <row r="69" spans="1:32" s="5" customFormat="1" ht="18" x14ac:dyDescent="0.25">
      <c r="A69" s="312" t="s">
        <v>345</v>
      </c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54"/>
      <c r="AD69" s="68"/>
      <c r="AE69" s="68"/>
      <c r="AF69" s="68"/>
    </row>
    <row r="70" spans="1:32" s="5" customFormat="1" ht="15" x14ac:dyDescent="0.2">
      <c r="A70" s="313" t="str">
        <f>A8</f>
        <v>TAHUN PELAJARAN 2025/2026                      SEMESTER : GANJIL</v>
      </c>
      <c r="B70" s="313"/>
      <c r="C70" s="313"/>
      <c r="D70" s="313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54"/>
      <c r="AB70" s="69"/>
      <c r="AC70" s="70"/>
      <c r="AD70" s="52"/>
      <c r="AE70" s="52"/>
      <c r="AF70" s="52"/>
    </row>
    <row r="71" spans="1:32" s="5" customFormat="1" ht="15" x14ac:dyDescent="0.2">
      <c r="A71" s="407"/>
      <c r="B71" s="71"/>
      <c r="C71" s="10"/>
      <c r="D71" s="10"/>
      <c r="E71" s="55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32"/>
      <c r="AB71" s="69"/>
      <c r="AC71" s="70"/>
      <c r="AD71" s="52"/>
      <c r="AE71" s="52"/>
      <c r="AF71" s="52"/>
    </row>
    <row r="72" spans="1:32" s="56" customFormat="1" ht="15" x14ac:dyDescent="0.25">
      <c r="A72" s="394" t="s">
        <v>1668</v>
      </c>
      <c r="B72" s="394"/>
      <c r="D72" s="12" t="s">
        <v>346</v>
      </c>
      <c r="E72" s="13"/>
      <c r="F72" s="57"/>
      <c r="G72" s="15" t="s">
        <v>354</v>
      </c>
      <c r="H72" s="103" t="s">
        <v>1705</v>
      </c>
      <c r="L72" s="57"/>
      <c r="M72" s="13"/>
      <c r="N72" s="13"/>
      <c r="O72" s="57"/>
      <c r="P72" s="57"/>
      <c r="Q72" s="57"/>
      <c r="R72" s="57"/>
      <c r="S72" s="57"/>
      <c r="T72" s="57"/>
      <c r="X72" s="73"/>
      <c r="Y72" s="57"/>
      <c r="AA72" s="62"/>
      <c r="AB72" s="279"/>
      <c r="AC72" s="279"/>
      <c r="AD72" s="279"/>
    </row>
    <row r="73" spans="1:32" s="56" customFormat="1" x14ac:dyDescent="0.2">
      <c r="A73" s="408"/>
      <c r="B73" s="74"/>
      <c r="C73" s="12"/>
      <c r="D73" s="57" t="s">
        <v>348</v>
      </c>
      <c r="E73" s="57"/>
      <c r="F73" s="57"/>
      <c r="G73" s="15" t="s">
        <v>355</v>
      </c>
      <c r="H73" s="75" t="s">
        <v>1667</v>
      </c>
      <c r="L73" s="57"/>
      <c r="M73" s="13"/>
      <c r="N73" s="13"/>
      <c r="O73" s="57"/>
      <c r="P73" s="57"/>
      <c r="Q73" s="57"/>
      <c r="R73" s="57"/>
      <c r="S73" s="57"/>
      <c r="T73" s="57"/>
      <c r="X73" s="73"/>
      <c r="Y73" s="57"/>
      <c r="AB73" s="300"/>
      <c r="AC73" s="300"/>
      <c r="AD73" s="300"/>
    </row>
    <row r="74" spans="1:32" s="17" customFormat="1" ht="14.25" x14ac:dyDescent="0.2">
      <c r="A74" s="409"/>
      <c r="B74" s="78"/>
      <c r="C74" s="58"/>
      <c r="D74" s="59"/>
      <c r="E74" s="60"/>
      <c r="F74" s="16"/>
      <c r="G74" s="16"/>
      <c r="H74" s="16"/>
      <c r="I74" s="16"/>
      <c r="J74" s="16"/>
      <c r="K74" s="61"/>
      <c r="O74" s="18"/>
      <c r="P74" s="18"/>
      <c r="Q74" s="19"/>
      <c r="R74" s="19"/>
      <c r="S74" s="16"/>
      <c r="T74" s="16"/>
      <c r="U74" s="16"/>
      <c r="V74" s="16"/>
      <c r="W74" s="16"/>
      <c r="X74" s="16"/>
      <c r="Y74" s="16"/>
      <c r="Z74" s="33"/>
      <c r="AA74" s="16"/>
    </row>
    <row r="75" spans="1:32" s="5" customFormat="1" x14ac:dyDescent="0.2">
      <c r="A75" s="415" t="s">
        <v>349</v>
      </c>
      <c r="B75" s="445" t="s">
        <v>0</v>
      </c>
      <c r="C75" s="445" t="s">
        <v>350</v>
      </c>
      <c r="D75" s="445" t="s">
        <v>1</v>
      </c>
      <c r="E75" s="426" t="s">
        <v>352</v>
      </c>
      <c r="F75" s="427" t="s">
        <v>351</v>
      </c>
      <c r="G75" s="427"/>
      <c r="H75" s="427"/>
      <c r="I75" s="427"/>
      <c r="J75" s="427"/>
      <c r="K75" s="427"/>
      <c r="L75" s="427"/>
      <c r="M75" s="427"/>
      <c r="N75" s="427"/>
      <c r="O75" s="427"/>
      <c r="P75" s="428"/>
      <c r="Q75" s="429" t="s">
        <v>351</v>
      </c>
      <c r="R75" s="429"/>
      <c r="S75" s="429"/>
      <c r="T75" s="429"/>
      <c r="U75" s="429"/>
      <c r="V75" s="429"/>
      <c r="W75" s="429"/>
      <c r="X75" s="429"/>
      <c r="Y75" s="429"/>
      <c r="Z75" s="429"/>
      <c r="AA75" s="20"/>
    </row>
    <row r="76" spans="1:32" s="5" customFormat="1" x14ac:dyDescent="0.2">
      <c r="A76" s="416"/>
      <c r="B76" s="446"/>
      <c r="C76" s="447"/>
      <c r="D76" s="446"/>
      <c r="E76" s="448" t="s">
        <v>353</v>
      </c>
      <c r="F76" s="431">
        <v>1</v>
      </c>
      <c r="G76" s="432">
        <v>2</v>
      </c>
      <c r="H76" s="432">
        <v>3</v>
      </c>
      <c r="I76" s="433">
        <v>4</v>
      </c>
      <c r="J76" s="433">
        <v>5</v>
      </c>
      <c r="K76" s="433">
        <v>6</v>
      </c>
      <c r="L76" s="433">
        <v>7</v>
      </c>
      <c r="M76" s="433">
        <v>8</v>
      </c>
      <c r="N76" s="433">
        <v>9</v>
      </c>
      <c r="O76" s="434">
        <v>10</v>
      </c>
      <c r="P76" s="435"/>
      <c r="Q76" s="436">
        <v>1</v>
      </c>
      <c r="R76" s="433">
        <v>2</v>
      </c>
      <c r="S76" s="433">
        <v>3</v>
      </c>
      <c r="T76" s="433">
        <v>4</v>
      </c>
      <c r="U76" s="433">
        <v>5</v>
      </c>
      <c r="V76" s="433">
        <v>6</v>
      </c>
      <c r="W76" s="433">
        <v>7</v>
      </c>
      <c r="X76" s="433">
        <v>8</v>
      </c>
      <c r="Y76" s="433">
        <v>9</v>
      </c>
      <c r="Z76" s="433">
        <v>10</v>
      </c>
      <c r="AA76" s="20"/>
    </row>
    <row r="77" spans="1:32" s="86" customFormat="1" x14ac:dyDescent="0.2">
      <c r="A77" s="413">
        <v>1</v>
      </c>
      <c r="B77" s="352">
        <v>3103274288</v>
      </c>
      <c r="C77" s="114" t="s">
        <v>1122</v>
      </c>
      <c r="D77" s="351" t="s">
        <v>2</v>
      </c>
      <c r="E77" s="405">
        <v>9349</v>
      </c>
      <c r="F77" s="82"/>
      <c r="G77" s="82"/>
      <c r="H77" s="82"/>
      <c r="I77" s="82"/>
      <c r="J77" s="82"/>
      <c r="K77" s="82"/>
      <c r="L77" s="82"/>
      <c r="M77" s="82"/>
      <c r="N77" s="82"/>
      <c r="O77" s="104"/>
      <c r="P77" s="105"/>
      <c r="Q77" s="90"/>
      <c r="R77" s="82"/>
      <c r="S77" s="82"/>
      <c r="T77" s="82"/>
      <c r="U77" s="82"/>
      <c r="V77" s="82"/>
      <c r="W77" s="82"/>
      <c r="X77" s="82"/>
      <c r="Y77" s="82"/>
      <c r="Z77" s="85"/>
    </row>
    <row r="78" spans="1:32" s="86" customFormat="1" ht="15" customHeight="1" x14ac:dyDescent="0.2">
      <c r="A78" s="413">
        <v>2</v>
      </c>
      <c r="B78" s="353" t="s">
        <v>1158</v>
      </c>
      <c r="C78" s="114" t="s">
        <v>1123</v>
      </c>
      <c r="D78" s="351" t="s">
        <v>3</v>
      </c>
      <c r="E78" s="405">
        <v>9353</v>
      </c>
      <c r="F78" s="82"/>
      <c r="G78" s="82"/>
      <c r="H78" s="82"/>
      <c r="I78" s="82"/>
      <c r="J78" s="82"/>
      <c r="K78" s="82"/>
      <c r="L78" s="82"/>
      <c r="M78" s="82"/>
      <c r="N78" s="82"/>
      <c r="O78" s="104"/>
      <c r="P78" s="105"/>
      <c r="Q78" s="90"/>
      <c r="R78" s="82"/>
      <c r="S78" s="82"/>
      <c r="T78" s="82"/>
      <c r="U78" s="82"/>
      <c r="V78" s="82"/>
      <c r="W78" s="82"/>
      <c r="X78" s="82"/>
      <c r="Y78" s="82"/>
      <c r="Z78" s="85"/>
    </row>
    <row r="79" spans="1:32" s="86" customFormat="1" x14ac:dyDescent="0.2">
      <c r="A79" s="413">
        <v>3</v>
      </c>
      <c r="B79" s="352" t="s">
        <v>1159</v>
      </c>
      <c r="C79" s="114" t="s">
        <v>1124</v>
      </c>
      <c r="D79" s="351" t="s">
        <v>3</v>
      </c>
      <c r="E79" s="405">
        <v>9373</v>
      </c>
      <c r="F79" s="82"/>
      <c r="G79" s="82"/>
      <c r="H79" s="82"/>
      <c r="I79" s="82"/>
      <c r="J79" s="82"/>
      <c r="K79" s="82"/>
      <c r="L79" s="82"/>
      <c r="M79" s="82"/>
      <c r="N79" s="82"/>
      <c r="O79" s="104"/>
      <c r="P79" s="105"/>
      <c r="Q79" s="90"/>
      <c r="R79" s="82"/>
      <c r="S79" s="82"/>
      <c r="T79" s="82"/>
      <c r="U79" s="82"/>
      <c r="V79" s="82"/>
      <c r="W79" s="82"/>
      <c r="X79" s="82"/>
      <c r="Y79" s="82"/>
      <c r="Z79" s="85"/>
    </row>
    <row r="80" spans="1:32" s="86" customFormat="1" x14ac:dyDescent="0.2">
      <c r="A80" s="413">
        <v>4</v>
      </c>
      <c r="B80" s="352" t="s">
        <v>1160</v>
      </c>
      <c r="C80" s="114" t="s">
        <v>1125</v>
      </c>
      <c r="D80" s="352" t="s">
        <v>3</v>
      </c>
      <c r="E80" s="405">
        <v>9382</v>
      </c>
      <c r="F80" s="82"/>
      <c r="G80" s="82"/>
      <c r="H80" s="82"/>
      <c r="I80" s="82"/>
      <c r="J80" s="82"/>
      <c r="K80" s="82"/>
      <c r="L80" s="82"/>
      <c r="M80" s="82"/>
      <c r="N80" s="82"/>
      <c r="O80" s="104"/>
      <c r="P80" s="105"/>
      <c r="Q80" s="90"/>
      <c r="R80" s="82"/>
      <c r="S80" s="82"/>
      <c r="T80" s="82"/>
      <c r="U80" s="82"/>
      <c r="V80" s="82"/>
      <c r="W80" s="82"/>
      <c r="X80" s="82"/>
      <c r="Y80" s="82"/>
      <c r="Z80" s="85"/>
    </row>
    <row r="81" spans="1:26" s="86" customFormat="1" x14ac:dyDescent="0.2">
      <c r="A81" s="413">
        <v>5</v>
      </c>
      <c r="B81" s="352" t="s">
        <v>1161</v>
      </c>
      <c r="C81" s="114" t="s">
        <v>1126</v>
      </c>
      <c r="D81" s="352" t="s">
        <v>3</v>
      </c>
      <c r="E81" s="405">
        <v>9395</v>
      </c>
      <c r="F81" s="82"/>
      <c r="G81" s="82"/>
      <c r="H81" s="82"/>
      <c r="I81" s="82"/>
      <c r="J81" s="82"/>
      <c r="K81" s="82"/>
      <c r="L81" s="82"/>
      <c r="M81" s="82"/>
      <c r="N81" s="82"/>
      <c r="O81" s="104"/>
      <c r="P81" s="105"/>
      <c r="Q81" s="90"/>
      <c r="R81" s="82"/>
      <c r="S81" s="82"/>
      <c r="T81" s="82"/>
      <c r="U81" s="82"/>
      <c r="V81" s="82"/>
      <c r="W81" s="82"/>
      <c r="X81" s="82"/>
      <c r="Y81" s="82"/>
      <c r="Z81" s="85"/>
    </row>
    <row r="82" spans="1:26" s="86" customFormat="1" x14ac:dyDescent="0.2">
      <c r="A82" s="413">
        <v>6</v>
      </c>
      <c r="B82" s="351">
        <v>3090567451</v>
      </c>
      <c r="C82" s="114" t="s">
        <v>1127</v>
      </c>
      <c r="D82" s="351" t="s">
        <v>2</v>
      </c>
      <c r="E82" s="405">
        <v>9405</v>
      </c>
      <c r="F82" s="82"/>
      <c r="G82" s="82"/>
      <c r="H82" s="82"/>
      <c r="I82" s="82"/>
      <c r="J82" s="82"/>
      <c r="K82" s="82"/>
      <c r="L82" s="82"/>
      <c r="M82" s="82"/>
      <c r="N82" s="82"/>
      <c r="O82" s="104"/>
      <c r="P82" s="105"/>
      <c r="Q82" s="90"/>
      <c r="R82" s="82"/>
      <c r="S82" s="82"/>
      <c r="T82" s="82"/>
      <c r="U82" s="82"/>
      <c r="V82" s="82"/>
      <c r="W82" s="82"/>
      <c r="X82" s="82"/>
      <c r="Y82" s="82"/>
      <c r="Z82" s="85"/>
    </row>
    <row r="83" spans="1:26" s="86" customFormat="1" x14ac:dyDescent="0.2">
      <c r="A83" s="413">
        <v>7</v>
      </c>
      <c r="B83" s="352" t="s">
        <v>1162</v>
      </c>
      <c r="C83" s="114" t="s">
        <v>1128</v>
      </c>
      <c r="D83" s="351" t="s">
        <v>3</v>
      </c>
      <c r="E83" s="405">
        <v>9421</v>
      </c>
      <c r="F83" s="82"/>
      <c r="G83" s="82"/>
      <c r="H83" s="82"/>
      <c r="I83" s="82"/>
      <c r="J83" s="82"/>
      <c r="K83" s="82"/>
      <c r="L83" s="82"/>
      <c r="M83" s="82"/>
      <c r="N83" s="82"/>
      <c r="O83" s="104"/>
      <c r="P83" s="105"/>
      <c r="Q83" s="90"/>
      <c r="R83" s="82"/>
      <c r="S83" s="82"/>
      <c r="T83" s="82"/>
      <c r="U83" s="82"/>
      <c r="V83" s="82"/>
      <c r="W83" s="82"/>
      <c r="X83" s="82"/>
      <c r="Y83" s="82"/>
      <c r="Z83" s="85"/>
    </row>
    <row r="84" spans="1:26" s="86" customFormat="1" x14ac:dyDescent="0.2">
      <c r="A84" s="413">
        <v>8</v>
      </c>
      <c r="B84" s="351">
        <v>3097950301</v>
      </c>
      <c r="C84" s="114" t="s">
        <v>1129</v>
      </c>
      <c r="D84" s="351" t="s">
        <v>2</v>
      </c>
      <c r="E84" s="405">
        <v>9423</v>
      </c>
      <c r="F84" s="82"/>
      <c r="G84" s="82"/>
      <c r="H84" s="82"/>
      <c r="I84" s="82"/>
      <c r="J84" s="82"/>
      <c r="K84" s="82"/>
      <c r="L84" s="82"/>
      <c r="M84" s="82"/>
      <c r="N84" s="82"/>
      <c r="O84" s="104"/>
      <c r="P84" s="105"/>
      <c r="Q84" s="90"/>
      <c r="R84" s="82"/>
      <c r="S84" s="82"/>
      <c r="T84" s="82"/>
      <c r="U84" s="82"/>
      <c r="V84" s="82"/>
      <c r="W84" s="82"/>
      <c r="X84" s="82"/>
      <c r="Y84" s="82"/>
      <c r="Z84" s="85"/>
    </row>
    <row r="85" spans="1:26" s="86" customFormat="1" x14ac:dyDescent="0.2">
      <c r="A85" s="413">
        <v>9</v>
      </c>
      <c r="B85" s="351" t="s">
        <v>1163</v>
      </c>
      <c r="C85" s="114" t="s">
        <v>1130</v>
      </c>
      <c r="D85" s="351" t="s">
        <v>2</v>
      </c>
      <c r="E85" s="405">
        <v>9443</v>
      </c>
      <c r="F85" s="82"/>
      <c r="G85" s="82"/>
      <c r="H85" s="82"/>
      <c r="I85" s="82"/>
      <c r="J85" s="82"/>
      <c r="K85" s="82"/>
      <c r="L85" s="82"/>
      <c r="M85" s="82"/>
      <c r="N85" s="82"/>
      <c r="O85" s="104"/>
      <c r="P85" s="105"/>
      <c r="Q85" s="90"/>
      <c r="R85" s="82"/>
      <c r="S85" s="82"/>
      <c r="T85" s="82"/>
      <c r="U85" s="82"/>
      <c r="V85" s="82"/>
      <c r="W85" s="82"/>
      <c r="X85" s="82"/>
      <c r="Y85" s="82"/>
      <c r="Z85" s="85"/>
    </row>
    <row r="86" spans="1:26" s="86" customFormat="1" x14ac:dyDescent="0.2">
      <c r="A86" s="413">
        <v>10</v>
      </c>
      <c r="B86" s="353" t="s">
        <v>1164</v>
      </c>
      <c r="C86" s="350" t="s">
        <v>1131</v>
      </c>
      <c r="D86" s="351" t="s">
        <v>3</v>
      </c>
      <c r="E86" s="405">
        <v>9447</v>
      </c>
      <c r="F86" s="82"/>
      <c r="G86" s="82"/>
      <c r="H86" s="82"/>
      <c r="I86" s="82"/>
      <c r="J86" s="82"/>
      <c r="K86" s="82"/>
      <c r="L86" s="82"/>
      <c r="M86" s="82"/>
      <c r="N86" s="82"/>
      <c r="O86" s="104"/>
      <c r="P86" s="105"/>
      <c r="Q86" s="90"/>
      <c r="R86" s="82"/>
      <c r="S86" s="82"/>
      <c r="T86" s="82"/>
      <c r="U86" s="82"/>
      <c r="V86" s="82"/>
      <c r="W86" s="82"/>
      <c r="X86" s="82"/>
      <c r="Y86" s="82"/>
      <c r="Z86" s="85"/>
    </row>
    <row r="87" spans="1:26" s="86" customFormat="1" x14ac:dyDescent="0.2">
      <c r="A87" s="413">
        <v>11</v>
      </c>
      <c r="B87" s="351" t="s">
        <v>1165</v>
      </c>
      <c r="C87" s="350" t="s">
        <v>1132</v>
      </c>
      <c r="D87" s="351" t="s">
        <v>3</v>
      </c>
      <c r="E87" s="405">
        <v>9448</v>
      </c>
      <c r="F87" s="82"/>
      <c r="G87" s="82"/>
      <c r="H87" s="82"/>
      <c r="I87" s="82"/>
      <c r="J87" s="82"/>
      <c r="K87" s="82"/>
      <c r="L87" s="82"/>
      <c r="M87" s="82"/>
      <c r="N87" s="82"/>
      <c r="O87" s="104"/>
      <c r="P87" s="105"/>
      <c r="Q87" s="90"/>
      <c r="R87" s="82"/>
      <c r="S87" s="82"/>
      <c r="T87" s="82"/>
      <c r="U87" s="82"/>
      <c r="V87" s="82"/>
      <c r="W87" s="82"/>
      <c r="X87" s="82"/>
      <c r="Y87" s="82"/>
      <c r="Z87" s="85"/>
    </row>
    <row r="88" spans="1:26" s="86" customFormat="1" x14ac:dyDescent="0.2">
      <c r="A88" s="413">
        <v>12</v>
      </c>
      <c r="B88" s="352" t="s">
        <v>1166</v>
      </c>
      <c r="C88" s="114" t="s">
        <v>1133</v>
      </c>
      <c r="D88" s="352" t="s">
        <v>3</v>
      </c>
      <c r="E88" s="405">
        <v>9454</v>
      </c>
      <c r="F88" s="82"/>
      <c r="G88" s="82"/>
      <c r="H88" s="82"/>
      <c r="I88" s="82"/>
      <c r="J88" s="82"/>
      <c r="K88" s="82"/>
      <c r="L88" s="82"/>
      <c r="M88" s="82"/>
      <c r="N88" s="82"/>
      <c r="O88" s="104"/>
      <c r="P88" s="105"/>
      <c r="Q88" s="90"/>
      <c r="R88" s="82"/>
      <c r="S88" s="82"/>
      <c r="T88" s="82"/>
      <c r="U88" s="82"/>
      <c r="V88" s="82"/>
      <c r="W88" s="82"/>
      <c r="X88" s="82"/>
      <c r="Y88" s="82"/>
      <c r="Z88" s="85"/>
    </row>
    <row r="89" spans="1:26" s="86" customFormat="1" x14ac:dyDescent="0.2">
      <c r="A89" s="413">
        <v>13</v>
      </c>
      <c r="B89" s="352" t="s">
        <v>1167</v>
      </c>
      <c r="C89" s="350" t="s">
        <v>1134</v>
      </c>
      <c r="D89" s="351" t="s">
        <v>3</v>
      </c>
      <c r="E89" s="405">
        <v>9480</v>
      </c>
      <c r="F89" s="82"/>
      <c r="G89" s="82"/>
      <c r="H89" s="82"/>
      <c r="I89" s="82"/>
      <c r="J89" s="82"/>
      <c r="K89" s="82"/>
      <c r="L89" s="82"/>
      <c r="M89" s="82"/>
      <c r="N89" s="82"/>
      <c r="O89" s="104"/>
      <c r="P89" s="105"/>
      <c r="Q89" s="90"/>
      <c r="R89" s="82"/>
      <c r="S89" s="82"/>
      <c r="T89" s="82"/>
      <c r="U89" s="82"/>
      <c r="V89" s="82"/>
      <c r="W89" s="82"/>
      <c r="X89" s="82"/>
      <c r="Y89" s="82"/>
      <c r="Z89" s="85"/>
    </row>
    <row r="90" spans="1:26" s="86" customFormat="1" x14ac:dyDescent="0.2">
      <c r="A90" s="413">
        <v>14</v>
      </c>
      <c r="B90" s="352" t="s">
        <v>1168</v>
      </c>
      <c r="C90" s="114" t="s">
        <v>1135</v>
      </c>
      <c r="D90" s="352" t="s">
        <v>3</v>
      </c>
      <c r="E90" s="405">
        <v>9481</v>
      </c>
      <c r="F90" s="82"/>
      <c r="G90" s="82"/>
      <c r="H90" s="82"/>
      <c r="I90" s="82"/>
      <c r="J90" s="82"/>
      <c r="K90" s="82"/>
      <c r="L90" s="82"/>
      <c r="M90" s="82"/>
      <c r="N90" s="82"/>
      <c r="O90" s="104"/>
      <c r="P90" s="105"/>
      <c r="Q90" s="90"/>
      <c r="R90" s="82"/>
      <c r="S90" s="82"/>
      <c r="T90" s="82"/>
      <c r="U90" s="82"/>
      <c r="V90" s="82"/>
      <c r="W90" s="82"/>
      <c r="X90" s="82"/>
      <c r="Y90" s="82"/>
      <c r="Z90" s="85"/>
    </row>
    <row r="91" spans="1:26" s="86" customFormat="1" x14ac:dyDescent="0.2">
      <c r="A91" s="413">
        <v>15</v>
      </c>
      <c r="B91" s="352">
        <v>3105762639</v>
      </c>
      <c r="C91" s="114" t="s">
        <v>1136</v>
      </c>
      <c r="D91" s="351" t="s">
        <v>3</v>
      </c>
      <c r="E91" s="405">
        <v>9488</v>
      </c>
      <c r="F91" s="82"/>
      <c r="G91" s="82"/>
      <c r="H91" s="82"/>
      <c r="I91" s="82"/>
      <c r="J91" s="82"/>
      <c r="K91" s="82"/>
      <c r="L91" s="82"/>
      <c r="M91" s="82"/>
      <c r="N91" s="82"/>
      <c r="O91" s="104"/>
      <c r="P91" s="105"/>
      <c r="Q91" s="90"/>
      <c r="R91" s="82"/>
      <c r="S91" s="82"/>
      <c r="T91" s="82"/>
      <c r="U91" s="82"/>
      <c r="V91" s="82"/>
      <c r="W91" s="82"/>
      <c r="X91" s="82"/>
      <c r="Y91" s="82"/>
      <c r="Z91" s="85"/>
    </row>
    <row r="92" spans="1:26" s="86" customFormat="1" x14ac:dyDescent="0.2">
      <c r="A92" s="413">
        <v>16</v>
      </c>
      <c r="B92" s="24" t="s">
        <v>1169</v>
      </c>
      <c r="C92" s="114" t="s">
        <v>1137</v>
      </c>
      <c r="D92" s="24" t="s">
        <v>3</v>
      </c>
      <c r="E92" s="405">
        <v>9490</v>
      </c>
      <c r="F92" s="82"/>
      <c r="G92" s="82"/>
      <c r="H92" s="82"/>
      <c r="I92" s="82"/>
      <c r="J92" s="82"/>
      <c r="K92" s="82"/>
      <c r="L92" s="82"/>
      <c r="M92" s="82"/>
      <c r="N92" s="82"/>
      <c r="O92" s="104"/>
      <c r="P92" s="105"/>
      <c r="Q92" s="90"/>
      <c r="R92" s="82"/>
      <c r="S92" s="82"/>
      <c r="T92" s="82"/>
      <c r="U92" s="82"/>
      <c r="V92" s="82"/>
      <c r="W92" s="82"/>
      <c r="X92" s="82"/>
      <c r="Y92" s="82"/>
      <c r="Z92" s="85"/>
    </row>
    <row r="93" spans="1:26" s="86" customFormat="1" x14ac:dyDescent="0.2">
      <c r="A93" s="413">
        <v>17</v>
      </c>
      <c r="B93" s="353" t="s">
        <v>1170</v>
      </c>
      <c r="C93" s="114" t="s">
        <v>1138</v>
      </c>
      <c r="D93" s="351" t="s">
        <v>3</v>
      </c>
      <c r="E93" s="405">
        <v>9491</v>
      </c>
      <c r="F93" s="82"/>
      <c r="G93" s="82"/>
      <c r="H93" s="82"/>
      <c r="I93" s="82"/>
      <c r="J93" s="82"/>
      <c r="K93" s="82"/>
      <c r="L93" s="82"/>
      <c r="M93" s="82"/>
      <c r="N93" s="82"/>
      <c r="O93" s="104"/>
      <c r="P93" s="105"/>
      <c r="Q93" s="90"/>
      <c r="R93" s="82"/>
      <c r="S93" s="82"/>
      <c r="T93" s="82"/>
      <c r="U93" s="82"/>
      <c r="V93" s="82"/>
      <c r="W93" s="82"/>
      <c r="X93" s="82"/>
      <c r="Y93" s="82"/>
      <c r="Z93" s="85"/>
    </row>
    <row r="94" spans="1:26" s="86" customFormat="1" x14ac:dyDescent="0.2">
      <c r="A94" s="413">
        <v>18</v>
      </c>
      <c r="B94" s="351">
        <v>3090963668</v>
      </c>
      <c r="C94" s="349" t="s">
        <v>1139</v>
      </c>
      <c r="D94" s="351" t="s">
        <v>3</v>
      </c>
      <c r="E94" s="405">
        <v>9493</v>
      </c>
      <c r="F94" s="82"/>
      <c r="G94" s="82"/>
      <c r="H94" s="82"/>
      <c r="I94" s="82"/>
      <c r="J94" s="82"/>
      <c r="K94" s="82"/>
      <c r="L94" s="82"/>
      <c r="M94" s="82"/>
      <c r="N94" s="82"/>
      <c r="O94" s="104"/>
      <c r="P94" s="105"/>
      <c r="Q94" s="90"/>
      <c r="R94" s="82"/>
      <c r="S94" s="82"/>
      <c r="T94" s="82"/>
      <c r="U94" s="82"/>
      <c r="V94" s="82"/>
      <c r="W94" s="82"/>
      <c r="X94" s="82"/>
      <c r="Y94" s="82"/>
      <c r="Z94" s="85"/>
    </row>
    <row r="95" spans="1:26" s="86" customFormat="1" x14ac:dyDescent="0.2">
      <c r="A95" s="413">
        <v>19</v>
      </c>
      <c r="B95" s="352" t="s">
        <v>1171</v>
      </c>
      <c r="C95" s="114" t="s">
        <v>1140</v>
      </c>
      <c r="D95" s="352" t="s">
        <v>3</v>
      </c>
      <c r="E95" s="405">
        <v>9494</v>
      </c>
      <c r="F95" s="82"/>
      <c r="G95" s="82"/>
      <c r="H95" s="82"/>
      <c r="I95" s="82"/>
      <c r="J95" s="82"/>
      <c r="K95" s="82"/>
      <c r="L95" s="82"/>
      <c r="M95" s="82"/>
      <c r="N95" s="82"/>
      <c r="O95" s="104"/>
      <c r="P95" s="105"/>
      <c r="Q95" s="90"/>
      <c r="R95" s="82"/>
      <c r="S95" s="82"/>
      <c r="T95" s="82"/>
      <c r="U95" s="82"/>
      <c r="V95" s="82"/>
      <c r="W95" s="82"/>
      <c r="X95" s="82"/>
      <c r="Y95" s="82"/>
      <c r="Z95" s="85"/>
    </row>
    <row r="96" spans="1:26" s="86" customFormat="1" ht="15" customHeight="1" x14ac:dyDescent="0.2">
      <c r="A96" s="413">
        <v>20</v>
      </c>
      <c r="B96" s="352" t="s">
        <v>1172</v>
      </c>
      <c r="C96" s="114" t="s">
        <v>1141</v>
      </c>
      <c r="D96" s="352" t="s">
        <v>2</v>
      </c>
      <c r="E96" s="405">
        <v>9497</v>
      </c>
      <c r="F96" s="82"/>
      <c r="G96" s="82"/>
      <c r="H96" s="82"/>
      <c r="I96" s="82"/>
      <c r="J96" s="82"/>
      <c r="K96" s="82"/>
      <c r="L96" s="82"/>
      <c r="M96" s="82"/>
      <c r="N96" s="82"/>
      <c r="O96" s="104"/>
      <c r="P96" s="105"/>
      <c r="Q96" s="90"/>
      <c r="R96" s="82"/>
      <c r="S96" s="82"/>
      <c r="T96" s="82"/>
      <c r="U96" s="82"/>
      <c r="V96" s="82"/>
      <c r="W96" s="82"/>
      <c r="X96" s="82"/>
      <c r="Y96" s="82"/>
      <c r="Z96" s="85"/>
    </row>
    <row r="97" spans="1:26" s="86" customFormat="1" x14ac:dyDescent="0.2">
      <c r="A97" s="413">
        <v>21</v>
      </c>
      <c r="B97" s="351" t="s">
        <v>1173</v>
      </c>
      <c r="C97" s="114" t="s">
        <v>1142</v>
      </c>
      <c r="D97" s="351" t="s">
        <v>3</v>
      </c>
      <c r="E97" s="405">
        <v>9510</v>
      </c>
      <c r="F97" s="82"/>
      <c r="G97" s="82"/>
      <c r="H97" s="82"/>
      <c r="I97" s="82"/>
      <c r="J97" s="82"/>
      <c r="K97" s="82"/>
      <c r="L97" s="82"/>
      <c r="M97" s="82"/>
      <c r="N97" s="82"/>
      <c r="O97" s="104"/>
      <c r="P97" s="105"/>
      <c r="Q97" s="90"/>
      <c r="R97" s="82"/>
      <c r="S97" s="82"/>
      <c r="T97" s="82"/>
      <c r="U97" s="82"/>
      <c r="V97" s="82"/>
      <c r="W97" s="82"/>
      <c r="X97" s="82"/>
      <c r="Y97" s="82"/>
      <c r="Z97" s="85"/>
    </row>
    <row r="98" spans="1:26" s="86" customFormat="1" x14ac:dyDescent="0.2">
      <c r="A98" s="413">
        <v>22</v>
      </c>
      <c r="B98" s="24">
        <v>3104105763</v>
      </c>
      <c r="C98" s="354" t="s">
        <v>1143</v>
      </c>
      <c r="D98" s="24" t="s">
        <v>2</v>
      </c>
      <c r="E98" s="405">
        <v>9512</v>
      </c>
      <c r="F98" s="82"/>
      <c r="G98" s="82"/>
      <c r="H98" s="82"/>
      <c r="I98" s="82"/>
      <c r="J98" s="82"/>
      <c r="K98" s="82"/>
      <c r="L98" s="82"/>
      <c r="M98" s="82"/>
      <c r="N98" s="82"/>
      <c r="O98" s="104"/>
      <c r="P98" s="105"/>
      <c r="Q98" s="90"/>
      <c r="R98" s="82"/>
      <c r="S98" s="82"/>
      <c r="T98" s="82"/>
      <c r="U98" s="82"/>
      <c r="V98" s="82"/>
      <c r="W98" s="82"/>
      <c r="X98" s="82"/>
      <c r="Y98" s="82"/>
      <c r="Z98" s="85"/>
    </row>
    <row r="99" spans="1:26" s="86" customFormat="1" x14ac:dyDescent="0.2">
      <c r="A99" s="413">
        <v>23</v>
      </c>
      <c r="B99" s="351" t="s">
        <v>1174</v>
      </c>
      <c r="C99" s="114" t="s">
        <v>1144</v>
      </c>
      <c r="D99" s="351" t="s">
        <v>2</v>
      </c>
      <c r="E99" s="405">
        <v>9513</v>
      </c>
      <c r="F99" s="82"/>
      <c r="G99" s="82"/>
      <c r="H99" s="82"/>
      <c r="I99" s="82"/>
      <c r="J99" s="82"/>
      <c r="K99" s="82"/>
      <c r="L99" s="82"/>
      <c r="M99" s="82"/>
      <c r="N99" s="82"/>
      <c r="O99" s="104"/>
      <c r="P99" s="105"/>
      <c r="Q99" s="90"/>
      <c r="R99" s="82"/>
      <c r="S99" s="82"/>
      <c r="T99" s="82"/>
      <c r="U99" s="82"/>
      <c r="V99" s="82"/>
      <c r="W99" s="82"/>
      <c r="X99" s="82"/>
      <c r="Y99" s="82"/>
      <c r="Z99" s="85"/>
    </row>
    <row r="100" spans="1:26" s="86" customFormat="1" x14ac:dyDescent="0.2">
      <c r="A100" s="413">
        <v>24</v>
      </c>
      <c r="B100" s="352" t="s">
        <v>1175</v>
      </c>
      <c r="C100" s="114" t="s">
        <v>1145</v>
      </c>
      <c r="D100" s="352" t="s">
        <v>2</v>
      </c>
      <c r="E100" s="405">
        <v>9538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104"/>
      <c r="P100" s="105"/>
      <c r="Q100" s="90"/>
      <c r="R100" s="82"/>
      <c r="S100" s="82"/>
      <c r="T100" s="82"/>
      <c r="U100" s="82"/>
      <c r="V100" s="82"/>
      <c r="W100" s="82"/>
      <c r="X100" s="82"/>
      <c r="Y100" s="82"/>
      <c r="Z100" s="85"/>
    </row>
    <row r="101" spans="1:26" s="86" customFormat="1" x14ac:dyDescent="0.2">
      <c r="A101" s="413">
        <v>25</v>
      </c>
      <c r="B101" s="352" t="s">
        <v>1176</v>
      </c>
      <c r="C101" s="114" t="s">
        <v>1146</v>
      </c>
      <c r="D101" s="351" t="s">
        <v>3</v>
      </c>
      <c r="E101" s="405">
        <v>9567</v>
      </c>
      <c r="F101" s="82"/>
      <c r="G101" s="82"/>
      <c r="H101" s="82"/>
      <c r="I101" s="82"/>
      <c r="J101" s="82"/>
      <c r="K101" s="82"/>
      <c r="L101" s="82"/>
      <c r="M101" s="82"/>
      <c r="N101" s="82"/>
      <c r="O101" s="104"/>
      <c r="P101" s="105"/>
      <c r="Q101" s="90"/>
      <c r="R101" s="82"/>
      <c r="S101" s="82"/>
      <c r="T101" s="82"/>
      <c r="U101" s="82"/>
      <c r="V101" s="82"/>
      <c r="W101" s="82"/>
      <c r="X101" s="82"/>
      <c r="Y101" s="82"/>
      <c r="Z101" s="85"/>
    </row>
    <row r="102" spans="1:26" s="86" customFormat="1" x14ac:dyDescent="0.2">
      <c r="A102" s="413">
        <v>26</v>
      </c>
      <c r="B102" s="353" t="s">
        <v>1177</v>
      </c>
      <c r="C102" s="114" t="s">
        <v>1147</v>
      </c>
      <c r="D102" s="351" t="s">
        <v>3</v>
      </c>
      <c r="E102" s="405">
        <v>9592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104"/>
      <c r="P102" s="105"/>
      <c r="Q102" s="90"/>
      <c r="R102" s="82"/>
      <c r="S102" s="82"/>
      <c r="T102" s="82"/>
      <c r="U102" s="82"/>
      <c r="V102" s="82"/>
      <c r="W102" s="82"/>
      <c r="X102" s="82"/>
      <c r="Y102" s="82"/>
      <c r="Z102" s="85"/>
    </row>
    <row r="103" spans="1:26" s="86" customFormat="1" x14ac:dyDescent="0.2">
      <c r="A103" s="413">
        <v>27</v>
      </c>
      <c r="B103" s="352" t="s">
        <v>1178</v>
      </c>
      <c r="C103" s="114" t="s">
        <v>1148</v>
      </c>
      <c r="D103" s="352" t="s">
        <v>2</v>
      </c>
      <c r="E103" s="405">
        <v>9600</v>
      </c>
      <c r="F103" s="82"/>
      <c r="G103" s="82"/>
      <c r="H103" s="82"/>
      <c r="I103" s="82"/>
      <c r="J103" s="82"/>
      <c r="K103" s="82"/>
      <c r="L103" s="82"/>
      <c r="M103" s="82"/>
      <c r="N103" s="82"/>
      <c r="O103" s="104"/>
      <c r="P103" s="105"/>
      <c r="Q103" s="90"/>
      <c r="R103" s="82"/>
      <c r="S103" s="82"/>
      <c r="T103" s="82"/>
      <c r="U103" s="82"/>
      <c r="V103" s="82"/>
      <c r="W103" s="82"/>
      <c r="X103" s="82"/>
      <c r="Y103" s="82"/>
      <c r="Z103" s="85"/>
    </row>
    <row r="104" spans="1:26" s="86" customFormat="1" x14ac:dyDescent="0.2">
      <c r="A104" s="413">
        <v>28</v>
      </c>
      <c r="B104" s="352" t="s">
        <v>1179</v>
      </c>
      <c r="C104" s="114" t="s">
        <v>1149</v>
      </c>
      <c r="D104" s="351" t="s">
        <v>2</v>
      </c>
      <c r="E104" s="405">
        <v>9613</v>
      </c>
      <c r="F104" s="82"/>
      <c r="G104" s="82"/>
      <c r="H104" s="82"/>
      <c r="I104" s="82"/>
      <c r="J104" s="82"/>
      <c r="K104" s="82"/>
      <c r="L104" s="82"/>
      <c r="M104" s="82"/>
      <c r="N104" s="82"/>
      <c r="O104" s="104"/>
      <c r="P104" s="105"/>
      <c r="Q104" s="90"/>
      <c r="R104" s="82"/>
      <c r="S104" s="82"/>
      <c r="T104" s="82"/>
      <c r="U104" s="82"/>
      <c r="V104" s="82"/>
      <c r="W104" s="82"/>
      <c r="X104" s="82"/>
      <c r="Y104" s="82"/>
      <c r="Z104" s="85"/>
    </row>
    <row r="105" spans="1:26" s="86" customFormat="1" x14ac:dyDescent="0.2">
      <c r="A105" s="413">
        <v>29</v>
      </c>
      <c r="B105" s="351">
        <v>3103775094</v>
      </c>
      <c r="C105" s="350" t="s">
        <v>1150</v>
      </c>
      <c r="D105" s="351" t="s">
        <v>3</v>
      </c>
      <c r="E105" s="405">
        <v>9624</v>
      </c>
      <c r="F105" s="82"/>
      <c r="G105" s="82"/>
      <c r="H105" s="82"/>
      <c r="I105" s="82"/>
      <c r="J105" s="82"/>
      <c r="K105" s="82"/>
      <c r="L105" s="82"/>
      <c r="M105" s="82"/>
      <c r="N105" s="82"/>
      <c r="O105" s="104"/>
      <c r="P105" s="105"/>
      <c r="Q105" s="90"/>
      <c r="R105" s="82"/>
      <c r="S105" s="82"/>
      <c r="T105" s="82"/>
      <c r="U105" s="82"/>
      <c r="V105" s="82"/>
      <c r="W105" s="82"/>
      <c r="X105" s="82"/>
      <c r="Y105" s="82"/>
      <c r="Z105" s="85"/>
    </row>
    <row r="106" spans="1:26" s="86" customFormat="1" x14ac:dyDescent="0.2">
      <c r="A106" s="413">
        <v>30</v>
      </c>
      <c r="B106" s="351">
        <v>3108920385</v>
      </c>
      <c r="C106" s="114" t="s">
        <v>1151</v>
      </c>
      <c r="D106" s="351" t="s">
        <v>3</v>
      </c>
      <c r="E106" s="405">
        <v>9626</v>
      </c>
      <c r="F106" s="82"/>
      <c r="G106" s="82"/>
      <c r="H106" s="82"/>
      <c r="I106" s="82"/>
      <c r="J106" s="82"/>
      <c r="K106" s="82"/>
      <c r="L106" s="82"/>
      <c r="M106" s="82"/>
      <c r="N106" s="82"/>
      <c r="O106" s="104"/>
      <c r="P106" s="105"/>
      <c r="Q106" s="90"/>
      <c r="R106" s="82"/>
      <c r="S106" s="82"/>
      <c r="T106" s="82"/>
      <c r="U106" s="82"/>
      <c r="V106" s="82"/>
      <c r="W106" s="82"/>
      <c r="X106" s="82"/>
      <c r="Y106" s="82"/>
      <c r="Z106" s="85"/>
    </row>
    <row r="107" spans="1:26" s="86" customFormat="1" x14ac:dyDescent="0.2">
      <c r="A107" s="413">
        <v>31</v>
      </c>
      <c r="B107" s="353" t="s">
        <v>1180</v>
      </c>
      <c r="C107" s="114" t="s">
        <v>1152</v>
      </c>
      <c r="D107" s="351" t="s">
        <v>2</v>
      </c>
      <c r="E107" s="405">
        <v>9627</v>
      </c>
      <c r="F107" s="82"/>
      <c r="G107" s="82"/>
      <c r="H107" s="82"/>
      <c r="I107" s="82"/>
      <c r="J107" s="82"/>
      <c r="K107" s="82"/>
      <c r="L107" s="82"/>
      <c r="M107" s="82"/>
      <c r="N107" s="82"/>
      <c r="O107" s="104"/>
      <c r="P107" s="105"/>
      <c r="Q107" s="90"/>
      <c r="R107" s="82"/>
      <c r="S107" s="82"/>
      <c r="T107" s="82"/>
      <c r="U107" s="82"/>
      <c r="V107" s="82"/>
      <c r="W107" s="82"/>
      <c r="X107" s="82"/>
      <c r="Y107" s="82"/>
      <c r="Z107" s="85"/>
    </row>
    <row r="108" spans="1:26" s="86" customFormat="1" x14ac:dyDescent="0.2">
      <c r="A108" s="413">
        <v>32</v>
      </c>
      <c r="B108" s="24">
        <v>3105385964</v>
      </c>
      <c r="C108" s="114" t="s">
        <v>1153</v>
      </c>
      <c r="D108" s="282" t="s">
        <v>3</v>
      </c>
      <c r="E108" s="405">
        <v>9630</v>
      </c>
      <c r="F108" s="82"/>
      <c r="G108" s="82"/>
      <c r="H108" s="82"/>
      <c r="I108" s="82"/>
      <c r="J108" s="82"/>
      <c r="K108" s="82"/>
      <c r="L108" s="82"/>
      <c r="M108" s="82"/>
      <c r="N108" s="82"/>
      <c r="O108" s="104"/>
      <c r="P108" s="105"/>
      <c r="Q108" s="90"/>
      <c r="R108" s="82"/>
      <c r="S108" s="82"/>
      <c r="T108" s="82"/>
      <c r="U108" s="82"/>
      <c r="V108" s="82"/>
      <c r="W108" s="82"/>
      <c r="X108" s="82"/>
      <c r="Y108" s="82"/>
      <c r="Z108" s="85"/>
    </row>
    <row r="109" spans="1:26" s="86" customFormat="1" x14ac:dyDescent="0.2">
      <c r="A109" s="413">
        <v>33</v>
      </c>
      <c r="B109" s="353" t="s">
        <v>1181</v>
      </c>
      <c r="C109" s="114" t="s">
        <v>1154</v>
      </c>
      <c r="D109" s="351" t="s">
        <v>3</v>
      </c>
      <c r="E109" s="405">
        <v>9632</v>
      </c>
      <c r="F109" s="82"/>
      <c r="G109" s="82"/>
      <c r="H109" s="82"/>
      <c r="I109" s="82"/>
      <c r="J109" s="82"/>
      <c r="K109" s="82"/>
      <c r="L109" s="82"/>
      <c r="M109" s="82"/>
      <c r="N109" s="82"/>
      <c r="O109" s="104"/>
      <c r="P109" s="105"/>
      <c r="Q109" s="90"/>
      <c r="R109" s="82"/>
      <c r="S109" s="82"/>
      <c r="T109" s="82"/>
      <c r="U109" s="82"/>
      <c r="V109" s="82"/>
      <c r="W109" s="82"/>
      <c r="X109" s="82"/>
      <c r="Y109" s="82"/>
      <c r="Z109" s="85"/>
    </row>
    <row r="110" spans="1:26" s="86" customFormat="1" x14ac:dyDescent="0.2">
      <c r="A110" s="413">
        <v>34</v>
      </c>
      <c r="B110" s="352" t="s">
        <v>1182</v>
      </c>
      <c r="C110" s="114" t="s">
        <v>1155</v>
      </c>
      <c r="D110" s="352" t="s">
        <v>3</v>
      </c>
      <c r="E110" s="405">
        <v>9636</v>
      </c>
      <c r="F110" s="82"/>
      <c r="G110" s="82"/>
      <c r="H110" s="82"/>
      <c r="I110" s="82"/>
      <c r="J110" s="82"/>
      <c r="K110" s="82"/>
      <c r="L110" s="82"/>
      <c r="M110" s="82"/>
      <c r="N110" s="82"/>
      <c r="O110" s="104"/>
      <c r="P110" s="105"/>
      <c r="Q110" s="90"/>
      <c r="R110" s="82"/>
      <c r="S110" s="82"/>
      <c r="T110" s="82"/>
      <c r="U110" s="82"/>
      <c r="V110" s="82"/>
      <c r="W110" s="82"/>
      <c r="X110" s="82"/>
      <c r="Y110" s="82"/>
      <c r="Z110" s="85"/>
    </row>
    <row r="111" spans="1:26" s="86" customFormat="1" x14ac:dyDescent="0.2">
      <c r="A111" s="413">
        <v>35</v>
      </c>
      <c r="B111" s="351">
        <v>3098234601</v>
      </c>
      <c r="C111" s="114" t="s">
        <v>1156</v>
      </c>
      <c r="D111" s="351" t="s">
        <v>3</v>
      </c>
      <c r="E111" s="405">
        <v>9637</v>
      </c>
      <c r="F111" s="82"/>
      <c r="G111" s="82"/>
      <c r="H111" s="82"/>
      <c r="I111" s="82"/>
      <c r="J111" s="82"/>
      <c r="K111" s="82"/>
      <c r="L111" s="82"/>
      <c r="M111" s="82"/>
      <c r="N111" s="82"/>
      <c r="O111" s="104"/>
      <c r="P111" s="105"/>
      <c r="Q111" s="90"/>
      <c r="R111" s="82"/>
      <c r="S111" s="82"/>
      <c r="T111" s="82"/>
      <c r="U111" s="82"/>
      <c r="V111" s="82"/>
      <c r="W111" s="82"/>
      <c r="X111" s="82"/>
      <c r="Y111" s="82"/>
      <c r="Z111" s="85"/>
    </row>
    <row r="112" spans="1:26" s="86" customFormat="1" x14ac:dyDescent="0.2">
      <c r="A112" s="413">
        <v>36</v>
      </c>
      <c r="B112" s="353" t="s">
        <v>1183</v>
      </c>
      <c r="C112" s="114" t="s">
        <v>1157</v>
      </c>
      <c r="D112" s="351" t="s">
        <v>3</v>
      </c>
      <c r="E112" s="405">
        <v>9642</v>
      </c>
      <c r="F112" s="82"/>
      <c r="G112" s="99"/>
      <c r="H112" s="82"/>
      <c r="I112" s="82"/>
      <c r="J112" s="82"/>
      <c r="K112" s="82"/>
      <c r="L112" s="82"/>
      <c r="M112" s="82"/>
      <c r="N112" s="82"/>
      <c r="O112" s="104"/>
      <c r="P112" s="105"/>
      <c r="Q112" s="90"/>
      <c r="R112" s="82"/>
      <c r="S112" s="82"/>
      <c r="T112" s="82"/>
      <c r="U112" s="82"/>
      <c r="V112" s="82"/>
      <c r="W112" s="82"/>
      <c r="X112" s="82"/>
      <c r="Y112" s="82"/>
      <c r="Z112" s="85"/>
    </row>
    <row r="113" spans="1:26" s="86" customFormat="1" x14ac:dyDescent="0.2">
      <c r="A113" s="414"/>
      <c r="B113" s="26"/>
      <c r="C113" s="41" t="s">
        <v>2</v>
      </c>
      <c r="D113" s="280">
        <f>COUNTIF(D77:D112,"L")</f>
        <v>11</v>
      </c>
      <c r="E113" s="296">
        <f>D113+D114</f>
        <v>36</v>
      </c>
      <c r="Z113" s="101"/>
    </row>
    <row r="114" spans="1:26" s="86" customFormat="1" x14ac:dyDescent="0.2">
      <c r="A114" s="414"/>
      <c r="B114" s="26"/>
      <c r="C114" s="34" t="s">
        <v>3</v>
      </c>
      <c r="D114" s="282">
        <f>COUNTIF(D77:D112,"P")</f>
        <v>25</v>
      </c>
      <c r="E114" s="297"/>
      <c r="Z114" s="101"/>
    </row>
    <row r="115" spans="1:26" s="86" customFormat="1" x14ac:dyDescent="0.2">
      <c r="A115" s="414"/>
      <c r="B115" s="26"/>
      <c r="C115" s="106"/>
      <c r="D115" s="270"/>
      <c r="E115" s="102"/>
      <c r="Z115" s="101"/>
    </row>
    <row r="116" spans="1:26" s="86" customFormat="1" x14ac:dyDescent="0.2">
      <c r="A116" s="414"/>
      <c r="B116" s="26"/>
      <c r="C116" s="106"/>
      <c r="D116" s="270"/>
      <c r="E116" s="102"/>
      <c r="Z116" s="101"/>
    </row>
    <row r="117" spans="1:26" s="86" customFormat="1" x14ac:dyDescent="0.2">
      <c r="A117" s="414"/>
      <c r="B117" s="26"/>
      <c r="C117" s="106"/>
      <c r="D117" s="270"/>
      <c r="E117" s="102"/>
      <c r="Z117" s="101"/>
    </row>
    <row r="118" spans="1:26" s="86" customFormat="1" x14ac:dyDescent="0.2">
      <c r="A118" s="414"/>
      <c r="B118" s="26"/>
      <c r="C118" s="106"/>
      <c r="D118" s="270"/>
      <c r="E118" s="102"/>
      <c r="Z118" s="101"/>
    </row>
    <row r="119" spans="1:26" s="86" customFormat="1" x14ac:dyDescent="0.2">
      <c r="A119" s="414"/>
      <c r="B119" s="26"/>
      <c r="C119" s="106"/>
      <c r="D119" s="270"/>
      <c r="E119" s="102"/>
      <c r="Z119" s="101"/>
    </row>
    <row r="120" spans="1:26" s="86" customFormat="1" x14ac:dyDescent="0.2">
      <c r="A120" s="414"/>
      <c r="B120" s="26"/>
      <c r="C120" s="106"/>
      <c r="D120" s="270"/>
      <c r="E120" s="102"/>
      <c r="Z120" s="101"/>
    </row>
    <row r="121" spans="1:26" s="86" customFormat="1" x14ac:dyDescent="0.2">
      <c r="A121" s="414"/>
      <c r="B121" s="26"/>
      <c r="C121" s="106"/>
      <c r="D121" s="270"/>
      <c r="E121" s="102"/>
      <c r="Z121" s="101"/>
    </row>
    <row r="122" spans="1:26" s="86" customFormat="1" x14ac:dyDescent="0.2">
      <c r="A122" s="414"/>
      <c r="B122" s="26"/>
      <c r="C122" s="106"/>
      <c r="D122" s="270"/>
      <c r="E122" s="102"/>
      <c r="Z122" s="101"/>
    </row>
    <row r="123" spans="1:26" s="86" customFormat="1" x14ac:dyDescent="0.2">
      <c r="A123" s="414"/>
      <c r="B123" s="26"/>
      <c r="C123" s="106"/>
      <c r="D123" s="270"/>
      <c r="E123" s="102"/>
      <c r="Z123" s="101"/>
    </row>
    <row r="124" spans="1:26" s="86" customFormat="1" x14ac:dyDescent="0.2">
      <c r="A124" s="414"/>
      <c r="B124" s="26"/>
      <c r="C124" s="106"/>
      <c r="D124" s="270"/>
      <c r="E124" s="102"/>
      <c r="Z124" s="101"/>
    </row>
    <row r="125" spans="1:26" s="86" customFormat="1" x14ac:dyDescent="0.2">
      <c r="A125" s="414"/>
      <c r="B125" s="26"/>
      <c r="C125" s="106"/>
      <c r="D125" s="270"/>
      <c r="E125" s="102"/>
      <c r="Z125" s="101"/>
    </row>
    <row r="126" spans="1:26" s="86" customFormat="1" x14ac:dyDescent="0.2">
      <c r="A126" s="414"/>
      <c r="B126" s="26"/>
      <c r="C126" s="106"/>
      <c r="D126" s="270"/>
      <c r="E126" s="102"/>
      <c r="Z126" s="101"/>
    </row>
    <row r="127" spans="1:26" s="86" customFormat="1" x14ac:dyDescent="0.2">
      <c r="A127" s="414"/>
      <c r="B127" s="26"/>
      <c r="C127" s="106"/>
      <c r="D127" s="270"/>
      <c r="E127" s="102"/>
      <c r="Z127" s="101"/>
    </row>
    <row r="128" spans="1:26" s="86" customFormat="1" x14ac:dyDescent="0.2">
      <c r="A128" s="414"/>
      <c r="B128" s="26"/>
      <c r="C128" s="106"/>
      <c r="D128" s="270"/>
      <c r="E128" s="102"/>
      <c r="Z128" s="101"/>
    </row>
    <row r="129" spans="1:32" s="86" customFormat="1" x14ac:dyDescent="0.2">
      <c r="A129" s="414"/>
      <c r="B129" s="26"/>
      <c r="C129" s="106"/>
      <c r="D129" s="270"/>
      <c r="E129" s="102"/>
      <c r="Z129" s="101"/>
    </row>
    <row r="130" spans="1:32" s="86" customFormat="1" x14ac:dyDescent="0.2">
      <c r="A130" s="414"/>
      <c r="B130" s="26"/>
      <c r="C130" s="106"/>
      <c r="D130" s="270"/>
      <c r="E130" s="102"/>
      <c r="Z130" s="101"/>
    </row>
    <row r="131" spans="1:32" s="86" customFormat="1" x14ac:dyDescent="0.2">
      <c r="A131" s="414"/>
      <c r="B131" s="26"/>
      <c r="C131" s="106"/>
      <c r="D131" s="270"/>
      <c r="E131" s="102"/>
      <c r="Z131" s="101"/>
    </row>
    <row r="132" spans="1:32" s="188" customFormat="1" ht="15" customHeight="1" x14ac:dyDescent="0.2">
      <c r="A132" s="492" t="s">
        <v>343</v>
      </c>
      <c r="B132" s="492"/>
      <c r="C132" s="492"/>
      <c r="D132" s="492"/>
      <c r="E132" s="492"/>
      <c r="F132" s="492"/>
      <c r="G132" s="492"/>
      <c r="H132" s="492"/>
      <c r="I132" s="492"/>
      <c r="J132" s="492"/>
      <c r="K132" s="492"/>
      <c r="L132" s="492"/>
      <c r="M132" s="492"/>
      <c r="N132" s="492"/>
      <c r="O132" s="492"/>
      <c r="P132" s="492"/>
      <c r="Q132" s="492"/>
      <c r="R132" s="492"/>
      <c r="S132" s="492"/>
      <c r="T132" s="492"/>
      <c r="U132" s="492"/>
      <c r="V132" s="492"/>
      <c r="W132" s="492"/>
      <c r="X132" s="492"/>
      <c r="Y132" s="492"/>
      <c r="Z132" s="492"/>
    </row>
    <row r="133" spans="1:32" s="188" customFormat="1" ht="15" customHeight="1" x14ac:dyDescent="0.2">
      <c r="A133" s="492" t="s">
        <v>344</v>
      </c>
      <c r="B133" s="492"/>
      <c r="C133" s="492"/>
      <c r="D133" s="492"/>
      <c r="E133" s="492"/>
      <c r="F133" s="492"/>
      <c r="G133" s="492"/>
      <c r="H133" s="492"/>
      <c r="I133" s="492"/>
      <c r="J133" s="492"/>
      <c r="K133" s="492"/>
      <c r="L133" s="492"/>
      <c r="M133" s="492"/>
      <c r="N133" s="492"/>
      <c r="O133" s="492"/>
      <c r="P133" s="492"/>
      <c r="Q133" s="492"/>
      <c r="R133" s="492"/>
      <c r="S133" s="492"/>
      <c r="T133" s="492"/>
      <c r="U133" s="492"/>
      <c r="V133" s="492"/>
      <c r="W133" s="492"/>
      <c r="X133" s="492"/>
      <c r="Y133" s="492"/>
      <c r="Z133" s="492"/>
    </row>
    <row r="134" spans="1:32" s="188" customFormat="1" ht="18" customHeight="1" x14ac:dyDescent="0.2">
      <c r="A134" s="493" t="s">
        <v>1681</v>
      </c>
      <c r="B134" s="493"/>
      <c r="C134" s="493"/>
      <c r="D134" s="493"/>
      <c r="E134" s="493"/>
      <c r="F134" s="493"/>
      <c r="G134" s="493"/>
      <c r="H134" s="493"/>
      <c r="I134" s="493"/>
      <c r="J134" s="493"/>
      <c r="K134" s="493"/>
      <c r="L134" s="493"/>
      <c r="M134" s="493"/>
      <c r="N134" s="493"/>
      <c r="O134" s="493"/>
      <c r="P134" s="493"/>
      <c r="Q134" s="493"/>
      <c r="R134" s="493"/>
      <c r="S134" s="493"/>
      <c r="T134" s="493"/>
      <c r="U134" s="493"/>
      <c r="V134" s="493"/>
      <c r="W134" s="493"/>
      <c r="X134" s="493"/>
      <c r="Y134" s="493"/>
      <c r="Z134" s="493"/>
    </row>
    <row r="135" spans="1:32" s="188" customFormat="1" ht="14.25" customHeight="1" x14ac:dyDescent="0.2">
      <c r="A135" s="487" t="s">
        <v>1682</v>
      </c>
      <c r="B135" s="487"/>
      <c r="C135" s="487"/>
      <c r="D135" s="487"/>
      <c r="E135" s="487"/>
      <c r="F135" s="487"/>
      <c r="G135" s="487"/>
      <c r="H135" s="487"/>
      <c r="I135" s="487"/>
      <c r="J135" s="487"/>
      <c r="K135" s="487"/>
      <c r="L135" s="487"/>
      <c r="M135" s="487"/>
      <c r="N135" s="487"/>
      <c r="O135" s="487"/>
      <c r="P135" s="487"/>
      <c r="Q135" s="487"/>
      <c r="R135" s="487"/>
      <c r="S135" s="487"/>
      <c r="T135" s="487"/>
      <c r="U135" s="487"/>
      <c r="V135" s="487"/>
      <c r="W135" s="487"/>
      <c r="X135" s="487"/>
      <c r="Y135" s="487"/>
      <c r="Z135" s="487"/>
    </row>
    <row r="136" spans="1:32" s="188" customFormat="1" ht="18.75" customHeight="1" thickBot="1" x14ac:dyDescent="0.25">
      <c r="A136" s="488" t="s">
        <v>1683</v>
      </c>
      <c r="B136" s="488"/>
      <c r="C136" s="488"/>
      <c r="D136" s="488"/>
      <c r="E136" s="488"/>
      <c r="F136" s="488"/>
      <c r="G136" s="488"/>
      <c r="H136" s="488"/>
      <c r="I136" s="488"/>
      <c r="J136" s="488"/>
      <c r="K136" s="488"/>
      <c r="L136" s="488"/>
      <c r="M136" s="488"/>
      <c r="N136" s="488"/>
      <c r="O136" s="488"/>
      <c r="P136" s="488"/>
      <c r="Q136" s="488"/>
      <c r="R136" s="488"/>
      <c r="S136" s="488"/>
      <c r="T136" s="488"/>
      <c r="U136" s="488"/>
      <c r="V136" s="488"/>
      <c r="W136" s="488"/>
      <c r="X136" s="488"/>
      <c r="Y136" s="488"/>
      <c r="Z136" s="488"/>
    </row>
    <row r="137" spans="1:32" s="86" customFormat="1" ht="13.5" thickTop="1" x14ac:dyDescent="0.2">
      <c r="A137" s="414"/>
      <c r="B137" s="26"/>
      <c r="C137" s="25"/>
      <c r="D137" s="26"/>
      <c r="E137" s="102"/>
      <c r="Z137" s="101"/>
    </row>
    <row r="138" spans="1:32" s="5" customFormat="1" ht="18" x14ac:dyDescent="0.25">
      <c r="A138" s="312" t="s">
        <v>345</v>
      </c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2"/>
      <c r="N138" s="312"/>
      <c r="O138" s="312"/>
      <c r="P138" s="312"/>
      <c r="Q138" s="312"/>
      <c r="R138" s="312"/>
      <c r="S138" s="312"/>
      <c r="T138" s="312"/>
      <c r="U138" s="312"/>
      <c r="V138" s="312"/>
      <c r="W138" s="312"/>
      <c r="X138" s="312"/>
      <c r="Y138" s="312"/>
      <c r="Z138" s="312"/>
      <c r="AA138" s="54"/>
      <c r="AD138" s="68"/>
      <c r="AE138" s="68"/>
      <c r="AF138" s="68"/>
    </row>
    <row r="139" spans="1:32" s="5" customFormat="1" ht="15" x14ac:dyDescent="0.2">
      <c r="A139" s="313" t="str">
        <f>A8</f>
        <v>TAHUN PELAJARAN 2025/2026                      SEMESTER : GANJIL</v>
      </c>
      <c r="B139" s="313"/>
      <c r="C139" s="313"/>
      <c r="D139" s="313"/>
      <c r="E139" s="313"/>
      <c r="F139" s="313"/>
      <c r="G139" s="313"/>
      <c r="H139" s="313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  <c r="S139" s="313"/>
      <c r="T139" s="313"/>
      <c r="U139" s="313"/>
      <c r="V139" s="313"/>
      <c r="W139" s="313"/>
      <c r="X139" s="313"/>
      <c r="Y139" s="313"/>
      <c r="Z139" s="313"/>
      <c r="AA139" s="54"/>
      <c r="AB139" s="69"/>
      <c r="AC139" s="70"/>
      <c r="AD139" s="52"/>
      <c r="AE139" s="52"/>
      <c r="AF139" s="52"/>
    </row>
    <row r="140" spans="1:32" s="5" customFormat="1" ht="15" x14ac:dyDescent="0.2">
      <c r="A140" s="407"/>
      <c r="B140" s="71"/>
      <c r="C140" s="10"/>
      <c r="D140" s="10"/>
      <c r="E140" s="55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32"/>
      <c r="AB140" s="69"/>
      <c r="AC140" s="70"/>
      <c r="AD140" s="52"/>
      <c r="AE140" s="52"/>
      <c r="AF140" s="52"/>
    </row>
    <row r="141" spans="1:32" s="56" customFormat="1" ht="15" x14ac:dyDescent="0.25">
      <c r="A141" s="394" t="s">
        <v>1671</v>
      </c>
      <c r="B141" s="394"/>
      <c r="E141" s="13"/>
      <c r="F141" s="12" t="s">
        <v>346</v>
      </c>
      <c r="G141" s="13"/>
      <c r="H141" s="57"/>
      <c r="L141" s="15" t="s">
        <v>354</v>
      </c>
      <c r="M141" s="103" t="s">
        <v>1707</v>
      </c>
      <c r="N141" s="57"/>
      <c r="O141" s="13"/>
      <c r="P141" s="13"/>
      <c r="Q141" s="57"/>
      <c r="R141" s="57"/>
      <c r="S141" s="57"/>
      <c r="T141" s="57"/>
      <c r="U141" s="57"/>
      <c r="V141" s="57"/>
      <c r="Z141" s="73"/>
      <c r="AA141" s="57"/>
      <c r="AC141" s="62"/>
      <c r="AD141" s="279"/>
      <c r="AE141" s="279"/>
      <c r="AF141" s="279"/>
    </row>
    <row r="142" spans="1:32" s="56" customFormat="1" x14ac:dyDescent="0.2">
      <c r="A142" s="408"/>
      <c r="B142" s="74"/>
      <c r="C142" s="12"/>
      <c r="D142" s="13"/>
      <c r="E142" s="57"/>
      <c r="F142" s="57" t="s">
        <v>348</v>
      </c>
      <c r="G142" s="57"/>
      <c r="H142" s="57"/>
      <c r="L142" s="15" t="s">
        <v>355</v>
      </c>
      <c r="M142" s="75" t="s">
        <v>1679</v>
      </c>
      <c r="N142" s="281"/>
      <c r="O142" s="281"/>
      <c r="P142" s="12"/>
      <c r="Q142" s="12"/>
      <c r="R142" s="12"/>
      <c r="S142" s="12"/>
      <c r="T142" s="12"/>
      <c r="U142" s="12"/>
      <c r="V142" s="12"/>
      <c r="W142" s="62"/>
      <c r="X142" s="62"/>
      <c r="Y142" s="62"/>
      <c r="Z142" s="107"/>
      <c r="AA142" s="57"/>
      <c r="AD142" s="314"/>
      <c r="AE142" s="314"/>
      <c r="AF142" s="314"/>
    </row>
    <row r="143" spans="1:32" s="17" customFormat="1" ht="14.25" x14ac:dyDescent="0.2">
      <c r="A143" s="409"/>
      <c r="B143" s="78"/>
      <c r="C143" s="58"/>
      <c r="D143" s="59"/>
      <c r="E143" s="60"/>
      <c r="F143" s="16"/>
      <c r="G143" s="16"/>
      <c r="H143" s="16"/>
      <c r="I143" s="16"/>
      <c r="J143" s="16"/>
      <c r="K143" s="61"/>
      <c r="O143" s="18"/>
      <c r="P143" s="18"/>
      <c r="Q143" s="19"/>
      <c r="R143" s="19"/>
      <c r="S143" s="16"/>
      <c r="T143" s="16"/>
      <c r="U143" s="16"/>
      <c r="V143" s="16"/>
      <c r="W143" s="16"/>
      <c r="X143" s="16"/>
      <c r="Y143" s="16"/>
      <c r="Z143" s="33"/>
      <c r="AA143" s="16"/>
    </row>
    <row r="144" spans="1:32" s="5" customFormat="1" ht="15" customHeight="1" x14ac:dyDescent="0.2">
      <c r="A144" s="415" t="s">
        <v>349</v>
      </c>
      <c r="B144" s="445" t="s">
        <v>0</v>
      </c>
      <c r="C144" s="445" t="s">
        <v>350</v>
      </c>
      <c r="D144" s="424" t="s">
        <v>1</v>
      </c>
      <c r="E144" s="426" t="s">
        <v>352</v>
      </c>
      <c r="F144" s="427" t="s">
        <v>351</v>
      </c>
      <c r="G144" s="427"/>
      <c r="H144" s="427"/>
      <c r="I144" s="427"/>
      <c r="J144" s="427"/>
      <c r="K144" s="427"/>
      <c r="L144" s="427"/>
      <c r="M144" s="427"/>
      <c r="N144" s="427"/>
      <c r="O144" s="427"/>
      <c r="P144" s="428"/>
      <c r="Q144" s="429" t="s">
        <v>351</v>
      </c>
      <c r="R144" s="429"/>
      <c r="S144" s="429"/>
      <c r="T144" s="429"/>
      <c r="U144" s="429"/>
      <c r="V144" s="429"/>
      <c r="W144" s="429"/>
      <c r="X144" s="429"/>
      <c r="Y144" s="429"/>
      <c r="Z144" s="429"/>
      <c r="AA144" s="20"/>
    </row>
    <row r="145" spans="1:30" s="5" customFormat="1" ht="15" customHeight="1" x14ac:dyDescent="0.2">
      <c r="A145" s="416"/>
      <c r="B145" s="447"/>
      <c r="C145" s="447"/>
      <c r="D145" s="424"/>
      <c r="E145" s="448" t="s">
        <v>353</v>
      </c>
      <c r="F145" s="431">
        <v>1</v>
      </c>
      <c r="G145" s="432">
        <v>2</v>
      </c>
      <c r="H145" s="433">
        <v>3</v>
      </c>
      <c r="I145" s="433">
        <v>4</v>
      </c>
      <c r="J145" s="433">
        <v>5</v>
      </c>
      <c r="K145" s="433">
        <v>6</v>
      </c>
      <c r="L145" s="433">
        <v>7</v>
      </c>
      <c r="M145" s="433">
        <v>8</v>
      </c>
      <c r="N145" s="433">
        <v>9</v>
      </c>
      <c r="O145" s="434">
        <v>10</v>
      </c>
      <c r="P145" s="435"/>
      <c r="Q145" s="436">
        <v>1</v>
      </c>
      <c r="R145" s="433">
        <v>2</v>
      </c>
      <c r="S145" s="433">
        <v>3</v>
      </c>
      <c r="T145" s="433">
        <v>4</v>
      </c>
      <c r="U145" s="433">
        <v>5</v>
      </c>
      <c r="V145" s="433">
        <v>6</v>
      </c>
      <c r="W145" s="433">
        <v>7</v>
      </c>
      <c r="X145" s="433">
        <v>8</v>
      </c>
      <c r="Y145" s="433">
        <v>9</v>
      </c>
      <c r="Z145" s="433">
        <v>10</v>
      </c>
      <c r="AA145" s="20"/>
      <c r="AD145" s="75"/>
    </row>
    <row r="146" spans="1:30" s="86" customFormat="1" ht="15" customHeight="1" x14ac:dyDescent="0.2">
      <c r="A146" s="413">
        <v>1</v>
      </c>
      <c r="B146" s="351" t="s">
        <v>1184</v>
      </c>
      <c r="C146" s="114" t="s">
        <v>1185</v>
      </c>
      <c r="D146" s="351" t="s">
        <v>2</v>
      </c>
      <c r="E146" s="405">
        <v>9351</v>
      </c>
      <c r="F146" s="82"/>
      <c r="G146" s="82"/>
      <c r="H146" s="82"/>
      <c r="I146" s="82"/>
      <c r="J146" s="82"/>
      <c r="K146" s="82"/>
      <c r="L146" s="82"/>
      <c r="M146" s="82"/>
      <c r="N146" s="82"/>
      <c r="O146" s="104"/>
      <c r="P146" s="105"/>
      <c r="Q146" s="90"/>
      <c r="R146" s="82"/>
      <c r="S146" s="82"/>
      <c r="T146" s="82"/>
      <c r="U146" s="82"/>
      <c r="V146" s="82"/>
      <c r="W146" s="82"/>
      <c r="X146" s="82"/>
      <c r="Y146" s="82"/>
      <c r="Z146" s="85"/>
    </row>
    <row r="147" spans="1:30" s="86" customFormat="1" ht="15" customHeight="1" x14ac:dyDescent="0.2">
      <c r="A147" s="413">
        <v>2</v>
      </c>
      <c r="B147" s="352" t="s">
        <v>1186</v>
      </c>
      <c r="C147" s="114" t="s">
        <v>1187</v>
      </c>
      <c r="D147" s="352" t="s">
        <v>3</v>
      </c>
      <c r="E147" s="405">
        <v>9360</v>
      </c>
      <c r="F147" s="82"/>
      <c r="G147" s="82"/>
      <c r="H147" s="82"/>
      <c r="I147" s="82"/>
      <c r="J147" s="82"/>
      <c r="K147" s="82"/>
      <c r="L147" s="82"/>
      <c r="M147" s="82"/>
      <c r="N147" s="82"/>
      <c r="O147" s="104"/>
      <c r="P147" s="105"/>
      <c r="Q147" s="90"/>
      <c r="R147" s="82"/>
      <c r="S147" s="82"/>
      <c r="T147" s="82"/>
      <c r="U147" s="82"/>
      <c r="V147" s="82"/>
      <c r="W147" s="82"/>
      <c r="X147" s="82"/>
      <c r="Y147" s="82"/>
      <c r="Z147" s="85"/>
    </row>
    <row r="148" spans="1:30" s="86" customFormat="1" ht="15" customHeight="1" x14ac:dyDescent="0.2">
      <c r="A148" s="413">
        <v>3</v>
      </c>
      <c r="B148" s="352" t="s">
        <v>1188</v>
      </c>
      <c r="C148" s="114" t="s">
        <v>1189</v>
      </c>
      <c r="D148" s="352" t="s">
        <v>3</v>
      </c>
      <c r="E148" s="405">
        <v>9361</v>
      </c>
      <c r="F148" s="82"/>
      <c r="G148" s="82"/>
      <c r="H148" s="82"/>
      <c r="I148" s="82"/>
      <c r="J148" s="82"/>
      <c r="K148" s="82"/>
      <c r="L148" s="82"/>
      <c r="M148" s="82"/>
      <c r="N148" s="82"/>
      <c r="O148" s="104"/>
      <c r="P148" s="105"/>
      <c r="Q148" s="90"/>
      <c r="R148" s="82"/>
      <c r="S148" s="82"/>
      <c r="T148" s="82"/>
      <c r="U148" s="82"/>
      <c r="V148" s="82"/>
      <c r="W148" s="82"/>
      <c r="X148" s="82"/>
      <c r="Y148" s="82"/>
      <c r="Z148" s="85"/>
    </row>
    <row r="149" spans="1:30" s="86" customFormat="1" ht="15" customHeight="1" x14ac:dyDescent="0.2">
      <c r="A149" s="413">
        <v>4</v>
      </c>
      <c r="B149" s="352">
        <v>3101398152</v>
      </c>
      <c r="C149" s="114" t="s">
        <v>1190</v>
      </c>
      <c r="D149" s="351" t="s">
        <v>3</v>
      </c>
      <c r="E149" s="405">
        <v>9367</v>
      </c>
      <c r="F149" s="82"/>
      <c r="G149" s="82"/>
      <c r="H149" s="82"/>
      <c r="I149" s="82"/>
      <c r="J149" s="82"/>
      <c r="K149" s="82"/>
      <c r="L149" s="82"/>
      <c r="M149" s="82"/>
      <c r="N149" s="82"/>
      <c r="O149" s="104"/>
      <c r="P149" s="105"/>
      <c r="Q149" s="90"/>
      <c r="R149" s="82"/>
      <c r="S149" s="82"/>
      <c r="T149" s="82"/>
      <c r="U149" s="82"/>
      <c r="V149" s="82"/>
      <c r="W149" s="82"/>
      <c r="X149" s="82"/>
      <c r="Y149" s="82"/>
      <c r="Z149" s="85"/>
    </row>
    <row r="150" spans="1:30" s="86" customFormat="1" ht="15" customHeight="1" x14ac:dyDescent="0.2">
      <c r="A150" s="413">
        <v>5</v>
      </c>
      <c r="B150" s="351" t="s">
        <v>1191</v>
      </c>
      <c r="C150" s="114" t="s">
        <v>1192</v>
      </c>
      <c r="D150" s="351" t="s">
        <v>3</v>
      </c>
      <c r="E150" s="405">
        <v>9368</v>
      </c>
      <c r="F150" s="82"/>
      <c r="G150" s="82"/>
      <c r="H150" s="82"/>
      <c r="I150" s="82"/>
      <c r="J150" s="82"/>
      <c r="K150" s="82"/>
      <c r="L150" s="82"/>
      <c r="M150" s="82"/>
      <c r="N150" s="82"/>
      <c r="O150" s="104"/>
      <c r="P150" s="105"/>
      <c r="Q150" s="90"/>
      <c r="R150" s="82"/>
      <c r="S150" s="82"/>
      <c r="T150" s="82"/>
      <c r="U150" s="82"/>
      <c r="V150" s="82"/>
      <c r="W150" s="82"/>
      <c r="X150" s="82"/>
      <c r="Y150" s="82"/>
      <c r="Z150" s="85"/>
    </row>
    <row r="151" spans="1:30" s="86" customFormat="1" ht="15" customHeight="1" x14ac:dyDescent="0.2">
      <c r="A151" s="413">
        <v>6</v>
      </c>
      <c r="B151" s="352" t="s">
        <v>1193</v>
      </c>
      <c r="C151" s="114" t="s">
        <v>1194</v>
      </c>
      <c r="D151" s="352" t="s">
        <v>3</v>
      </c>
      <c r="E151" s="405">
        <v>9380</v>
      </c>
      <c r="F151" s="82"/>
      <c r="G151" s="82"/>
      <c r="H151" s="82"/>
      <c r="I151" s="82"/>
      <c r="J151" s="82"/>
      <c r="K151" s="82"/>
      <c r="L151" s="82"/>
      <c r="M151" s="82"/>
      <c r="N151" s="82"/>
      <c r="O151" s="104"/>
      <c r="P151" s="105"/>
      <c r="Q151" s="90"/>
      <c r="R151" s="82"/>
      <c r="S151" s="82"/>
      <c r="T151" s="82"/>
      <c r="U151" s="82"/>
      <c r="V151" s="82"/>
      <c r="W151" s="82"/>
      <c r="X151" s="82"/>
      <c r="Y151" s="82"/>
      <c r="Z151" s="85"/>
    </row>
    <row r="152" spans="1:30" s="86" customFormat="1" ht="15" customHeight="1" x14ac:dyDescent="0.2">
      <c r="A152" s="413">
        <v>7</v>
      </c>
      <c r="B152" s="352" t="s">
        <v>1195</v>
      </c>
      <c r="C152" s="114" t="s">
        <v>1196</v>
      </c>
      <c r="D152" s="351" t="s">
        <v>3</v>
      </c>
      <c r="E152" s="405">
        <v>9403</v>
      </c>
      <c r="F152" s="82"/>
      <c r="G152" s="82"/>
      <c r="H152" s="82"/>
      <c r="I152" s="82"/>
      <c r="J152" s="82"/>
      <c r="K152" s="82"/>
      <c r="L152" s="82"/>
      <c r="M152" s="82"/>
      <c r="N152" s="82"/>
      <c r="O152" s="104"/>
      <c r="P152" s="105"/>
      <c r="Q152" s="90"/>
      <c r="R152" s="82"/>
      <c r="S152" s="82"/>
      <c r="T152" s="82"/>
      <c r="U152" s="82"/>
      <c r="V152" s="82"/>
      <c r="W152" s="82"/>
      <c r="X152" s="82"/>
      <c r="Y152" s="82"/>
      <c r="Z152" s="85"/>
    </row>
    <row r="153" spans="1:30" s="402" customFormat="1" ht="15" customHeight="1" x14ac:dyDescent="0.2">
      <c r="A153" s="420">
        <v>8</v>
      </c>
      <c r="B153" s="421" t="s">
        <v>1197</v>
      </c>
      <c r="C153" s="422" t="s">
        <v>1198</v>
      </c>
      <c r="D153" s="421" t="s">
        <v>3</v>
      </c>
      <c r="E153" s="405">
        <v>9415</v>
      </c>
      <c r="F153" s="396"/>
      <c r="G153" s="396"/>
      <c r="H153" s="396"/>
      <c r="I153" s="396"/>
      <c r="J153" s="396"/>
      <c r="K153" s="396"/>
      <c r="L153" s="396"/>
      <c r="M153" s="396"/>
      <c r="N153" s="396"/>
      <c r="O153" s="397"/>
      <c r="P153" s="398"/>
      <c r="Q153" s="399"/>
      <c r="R153" s="396"/>
      <c r="S153" s="396"/>
      <c r="T153" s="396"/>
      <c r="U153" s="396"/>
      <c r="V153" s="396"/>
      <c r="W153" s="396"/>
      <c r="X153" s="396"/>
      <c r="Y153" s="396"/>
      <c r="Z153" s="400"/>
      <c r="AA153" s="401"/>
    </row>
    <row r="154" spans="1:30" s="86" customFormat="1" ht="15" customHeight="1" x14ac:dyDescent="0.2">
      <c r="A154" s="413">
        <v>9</v>
      </c>
      <c r="B154" s="353" t="s">
        <v>1199</v>
      </c>
      <c r="C154" s="114" t="s">
        <v>1200</v>
      </c>
      <c r="D154" s="351" t="s">
        <v>3</v>
      </c>
      <c r="E154" s="405">
        <v>9418</v>
      </c>
      <c r="F154" s="82"/>
      <c r="G154" s="82"/>
      <c r="H154" s="82"/>
      <c r="I154" s="82"/>
      <c r="J154" s="82"/>
      <c r="K154" s="82"/>
      <c r="L154" s="82"/>
      <c r="M154" s="82"/>
      <c r="N154" s="82"/>
      <c r="O154" s="104"/>
      <c r="P154" s="105"/>
      <c r="Q154" s="90"/>
      <c r="R154" s="82"/>
      <c r="S154" s="82"/>
      <c r="T154" s="82"/>
      <c r="U154" s="82"/>
      <c r="V154" s="82"/>
      <c r="W154" s="82"/>
      <c r="X154" s="82"/>
      <c r="Y154" s="82"/>
      <c r="Z154" s="85"/>
    </row>
    <row r="155" spans="1:30" s="86" customFormat="1" ht="15" customHeight="1" x14ac:dyDescent="0.2">
      <c r="A155" s="413">
        <v>10</v>
      </c>
      <c r="B155" s="352" t="s">
        <v>1201</v>
      </c>
      <c r="C155" s="114" t="s">
        <v>1202</v>
      </c>
      <c r="D155" s="351" t="s">
        <v>3</v>
      </c>
      <c r="E155" s="405">
        <v>9419</v>
      </c>
      <c r="F155" s="82"/>
      <c r="G155" s="82"/>
      <c r="H155" s="82"/>
      <c r="I155" s="82"/>
      <c r="J155" s="82"/>
      <c r="K155" s="82"/>
      <c r="L155" s="82"/>
      <c r="M155" s="82"/>
      <c r="N155" s="82"/>
      <c r="O155" s="104"/>
      <c r="P155" s="105"/>
      <c r="Q155" s="90"/>
      <c r="R155" s="82"/>
      <c r="S155" s="82"/>
      <c r="T155" s="82"/>
      <c r="U155" s="82"/>
      <c r="V155" s="82"/>
      <c r="W155" s="82"/>
      <c r="X155" s="82"/>
      <c r="Y155" s="82"/>
      <c r="Z155" s="85"/>
    </row>
    <row r="156" spans="1:30" s="86" customFormat="1" ht="15" customHeight="1" x14ac:dyDescent="0.2">
      <c r="A156" s="413">
        <v>11</v>
      </c>
      <c r="B156" s="351" t="s">
        <v>1203</v>
      </c>
      <c r="C156" s="114" t="s">
        <v>1204</v>
      </c>
      <c r="D156" s="351" t="s">
        <v>2</v>
      </c>
      <c r="E156" s="405">
        <v>9422</v>
      </c>
      <c r="F156" s="82"/>
      <c r="G156" s="82"/>
      <c r="H156" s="82"/>
      <c r="I156" s="82"/>
      <c r="J156" s="82"/>
      <c r="K156" s="82"/>
      <c r="L156" s="82"/>
      <c r="M156" s="82"/>
      <c r="N156" s="82"/>
      <c r="O156" s="104"/>
      <c r="P156" s="105"/>
      <c r="Q156" s="90"/>
      <c r="R156" s="82"/>
      <c r="S156" s="82"/>
      <c r="T156" s="82"/>
      <c r="U156" s="82"/>
      <c r="V156" s="82"/>
      <c r="W156" s="82"/>
      <c r="X156" s="82"/>
      <c r="Y156" s="82"/>
      <c r="Z156" s="85"/>
    </row>
    <row r="157" spans="1:30" s="86" customFormat="1" ht="15" customHeight="1" x14ac:dyDescent="0.2">
      <c r="A157" s="413">
        <v>12</v>
      </c>
      <c r="B157" s="352">
        <v>3092677775</v>
      </c>
      <c r="C157" s="350" t="s">
        <v>1205</v>
      </c>
      <c r="D157" s="351" t="s">
        <v>3</v>
      </c>
      <c r="E157" s="405">
        <v>9424</v>
      </c>
      <c r="F157" s="82"/>
      <c r="G157" s="82"/>
      <c r="H157" s="82"/>
      <c r="I157" s="82"/>
      <c r="J157" s="82"/>
      <c r="K157" s="82"/>
      <c r="L157" s="82"/>
      <c r="M157" s="82"/>
      <c r="N157" s="82"/>
      <c r="O157" s="104"/>
      <c r="P157" s="105"/>
      <c r="Q157" s="90"/>
      <c r="R157" s="82"/>
      <c r="S157" s="82"/>
      <c r="T157" s="82"/>
      <c r="U157" s="82"/>
      <c r="V157" s="82"/>
      <c r="W157" s="82"/>
      <c r="X157" s="82"/>
      <c r="Y157" s="82"/>
      <c r="Z157" s="85"/>
    </row>
    <row r="158" spans="1:30" s="86" customFormat="1" ht="15" customHeight="1" x14ac:dyDescent="0.2">
      <c r="A158" s="413">
        <v>13</v>
      </c>
      <c r="B158" s="24" t="s">
        <v>1206</v>
      </c>
      <c r="C158" s="114" t="s">
        <v>1207</v>
      </c>
      <c r="D158" s="282" t="s">
        <v>3</v>
      </c>
      <c r="E158" s="405">
        <v>9439</v>
      </c>
      <c r="F158" s="82"/>
      <c r="G158" s="82"/>
      <c r="H158" s="82"/>
      <c r="I158" s="82"/>
      <c r="J158" s="82"/>
      <c r="K158" s="82"/>
      <c r="L158" s="82"/>
      <c r="M158" s="82"/>
      <c r="N158" s="82"/>
      <c r="O158" s="104"/>
      <c r="P158" s="105"/>
      <c r="Q158" s="90"/>
      <c r="R158" s="82"/>
      <c r="S158" s="82"/>
      <c r="T158" s="82"/>
      <c r="U158" s="82"/>
      <c r="V158" s="82"/>
      <c r="W158" s="82"/>
      <c r="X158" s="82"/>
      <c r="Y158" s="82"/>
      <c r="Z158" s="85"/>
    </row>
    <row r="159" spans="1:30" s="86" customFormat="1" ht="15" customHeight="1" x14ac:dyDescent="0.2">
      <c r="A159" s="413">
        <v>14</v>
      </c>
      <c r="B159" s="351" t="s">
        <v>1208</v>
      </c>
      <c r="C159" s="114" t="s">
        <v>1209</v>
      </c>
      <c r="D159" s="351" t="s">
        <v>2</v>
      </c>
      <c r="E159" s="405">
        <v>9445</v>
      </c>
      <c r="F159" s="82"/>
      <c r="G159" s="82"/>
      <c r="H159" s="82"/>
      <c r="I159" s="82"/>
      <c r="J159" s="82"/>
      <c r="K159" s="82"/>
      <c r="L159" s="82"/>
      <c r="M159" s="82"/>
      <c r="N159" s="82"/>
      <c r="O159" s="104"/>
      <c r="P159" s="105"/>
      <c r="Q159" s="90"/>
      <c r="R159" s="82"/>
      <c r="S159" s="82"/>
      <c r="T159" s="82"/>
      <c r="U159" s="82"/>
      <c r="V159" s="82"/>
      <c r="W159" s="82"/>
      <c r="X159" s="82"/>
      <c r="Y159" s="82"/>
      <c r="Z159" s="85"/>
    </row>
    <row r="160" spans="1:30" s="86" customFormat="1" ht="15" customHeight="1" x14ac:dyDescent="0.2">
      <c r="A160" s="413">
        <v>15</v>
      </c>
      <c r="B160" s="352" t="s">
        <v>1210</v>
      </c>
      <c r="C160" s="350" t="s">
        <v>1211</v>
      </c>
      <c r="D160" s="351" t="s">
        <v>2</v>
      </c>
      <c r="E160" s="405">
        <v>9451</v>
      </c>
      <c r="F160" s="82"/>
      <c r="G160" s="82"/>
      <c r="H160" s="82"/>
      <c r="I160" s="82"/>
      <c r="J160" s="82"/>
      <c r="K160" s="82"/>
      <c r="L160" s="82"/>
      <c r="M160" s="82"/>
      <c r="N160" s="82"/>
      <c r="O160" s="104"/>
      <c r="P160" s="105"/>
      <c r="Q160" s="90"/>
      <c r="R160" s="82"/>
      <c r="S160" s="82"/>
      <c r="T160" s="82"/>
      <c r="U160" s="82"/>
      <c r="V160" s="82"/>
      <c r="W160" s="82"/>
      <c r="X160" s="82"/>
      <c r="Y160" s="82"/>
      <c r="Z160" s="85"/>
    </row>
    <row r="161" spans="1:31" s="86" customFormat="1" ht="15" customHeight="1" x14ac:dyDescent="0.2">
      <c r="A161" s="413">
        <v>16</v>
      </c>
      <c r="B161" s="24">
        <v>3093183680</v>
      </c>
      <c r="C161" s="114" t="s">
        <v>1212</v>
      </c>
      <c r="D161" s="282" t="s">
        <v>2</v>
      </c>
      <c r="E161" s="405">
        <v>9452</v>
      </c>
      <c r="F161" s="82"/>
      <c r="G161" s="82"/>
      <c r="H161" s="82"/>
      <c r="I161" s="82"/>
      <c r="J161" s="82"/>
      <c r="K161" s="82"/>
      <c r="L161" s="82"/>
      <c r="M161" s="82"/>
      <c r="N161" s="82"/>
      <c r="O161" s="104"/>
      <c r="P161" s="105"/>
      <c r="Q161" s="90"/>
      <c r="R161" s="82"/>
      <c r="S161" s="82"/>
      <c r="T161" s="82"/>
      <c r="U161" s="82"/>
      <c r="V161" s="82"/>
      <c r="W161" s="82"/>
      <c r="X161" s="82"/>
      <c r="Y161" s="82"/>
      <c r="Z161" s="85"/>
    </row>
    <row r="162" spans="1:31" s="86" customFormat="1" ht="15" customHeight="1" x14ac:dyDescent="0.2">
      <c r="A162" s="413">
        <v>17</v>
      </c>
      <c r="B162" s="351" t="s">
        <v>1213</v>
      </c>
      <c r="C162" s="114" t="s">
        <v>1214</v>
      </c>
      <c r="D162" s="351" t="s">
        <v>2</v>
      </c>
      <c r="E162" s="405">
        <v>9466</v>
      </c>
      <c r="F162" s="82"/>
      <c r="G162" s="82"/>
      <c r="H162" s="82"/>
      <c r="I162" s="82"/>
      <c r="J162" s="82"/>
      <c r="K162" s="82"/>
      <c r="L162" s="82"/>
      <c r="M162" s="82"/>
      <c r="N162" s="82"/>
      <c r="O162" s="104"/>
      <c r="P162" s="105"/>
      <c r="Q162" s="90"/>
      <c r="R162" s="82"/>
      <c r="S162" s="82"/>
      <c r="T162" s="82"/>
      <c r="U162" s="82"/>
      <c r="V162" s="82"/>
      <c r="W162" s="82"/>
      <c r="X162" s="82"/>
      <c r="Y162" s="82"/>
      <c r="Z162" s="85"/>
    </row>
    <row r="163" spans="1:31" s="86" customFormat="1" ht="15" customHeight="1" x14ac:dyDescent="0.2">
      <c r="A163" s="413">
        <v>18</v>
      </c>
      <c r="B163" s="352">
        <v>3108866511</v>
      </c>
      <c r="C163" s="349" t="s">
        <v>1215</v>
      </c>
      <c r="D163" s="351" t="s">
        <v>3</v>
      </c>
      <c r="E163" s="405">
        <v>9483</v>
      </c>
      <c r="F163" s="82"/>
      <c r="G163" s="82"/>
      <c r="H163" s="82"/>
      <c r="I163" s="82"/>
      <c r="J163" s="82"/>
      <c r="K163" s="82"/>
      <c r="L163" s="82"/>
      <c r="M163" s="82"/>
      <c r="N163" s="82"/>
      <c r="O163" s="104"/>
      <c r="P163" s="105"/>
      <c r="Q163" s="90"/>
      <c r="R163" s="82"/>
      <c r="S163" s="82"/>
      <c r="T163" s="82"/>
      <c r="U163" s="82"/>
      <c r="V163" s="82"/>
      <c r="W163" s="82"/>
      <c r="X163" s="82"/>
      <c r="Y163" s="82"/>
      <c r="Z163" s="85"/>
    </row>
    <row r="164" spans="1:31" s="86" customFormat="1" ht="15" customHeight="1" x14ac:dyDescent="0.2">
      <c r="A164" s="413">
        <v>19</v>
      </c>
      <c r="B164" s="351" t="s">
        <v>1216</v>
      </c>
      <c r="C164" s="114" t="s">
        <v>1217</v>
      </c>
      <c r="D164" s="351" t="s">
        <v>3</v>
      </c>
      <c r="E164" s="405">
        <v>9485</v>
      </c>
      <c r="F164" s="82"/>
      <c r="G164" s="82"/>
      <c r="H164" s="82"/>
      <c r="I164" s="82"/>
      <c r="J164" s="82"/>
      <c r="K164" s="82"/>
      <c r="L164" s="82"/>
      <c r="M164" s="82"/>
      <c r="N164" s="82"/>
      <c r="O164" s="104"/>
      <c r="P164" s="105"/>
      <c r="Q164" s="90"/>
      <c r="R164" s="82"/>
      <c r="S164" s="82"/>
      <c r="T164" s="82"/>
      <c r="U164" s="82"/>
      <c r="V164" s="82"/>
      <c r="W164" s="82"/>
      <c r="X164" s="82"/>
      <c r="Y164" s="82"/>
      <c r="Z164" s="85"/>
      <c r="AB164" s="110"/>
      <c r="AC164" s="106"/>
      <c r="AE164" s="111"/>
    </row>
    <row r="165" spans="1:31" s="86" customFormat="1" ht="15" customHeight="1" x14ac:dyDescent="0.2">
      <c r="A165" s="413">
        <v>20</v>
      </c>
      <c r="B165" s="353" t="s">
        <v>1218</v>
      </c>
      <c r="C165" s="114" t="s">
        <v>1219</v>
      </c>
      <c r="D165" s="351" t="s">
        <v>3</v>
      </c>
      <c r="E165" s="405">
        <v>9500</v>
      </c>
      <c r="F165" s="82"/>
      <c r="G165" s="82"/>
      <c r="H165" s="82"/>
      <c r="I165" s="82"/>
      <c r="J165" s="82"/>
      <c r="K165" s="82"/>
      <c r="L165" s="82"/>
      <c r="M165" s="82"/>
      <c r="N165" s="82"/>
      <c r="O165" s="104"/>
      <c r="P165" s="105"/>
      <c r="Q165" s="90"/>
      <c r="R165" s="82"/>
      <c r="S165" s="82"/>
      <c r="T165" s="82"/>
      <c r="U165" s="82"/>
      <c r="V165" s="82"/>
      <c r="W165" s="82"/>
      <c r="X165" s="82"/>
      <c r="Y165" s="82"/>
      <c r="Z165" s="85"/>
    </row>
    <row r="166" spans="1:31" s="86" customFormat="1" ht="15" customHeight="1" x14ac:dyDescent="0.2">
      <c r="A166" s="413">
        <v>21</v>
      </c>
      <c r="B166" s="355" t="s">
        <v>1220</v>
      </c>
      <c r="C166" s="114" t="s">
        <v>1221</v>
      </c>
      <c r="D166" s="24" t="s">
        <v>3</v>
      </c>
      <c r="E166" s="405">
        <v>9521</v>
      </c>
      <c r="F166" s="82"/>
      <c r="G166" s="82"/>
      <c r="H166" s="82"/>
      <c r="I166" s="82"/>
      <c r="J166" s="82"/>
      <c r="K166" s="82"/>
      <c r="L166" s="82"/>
      <c r="M166" s="82"/>
      <c r="N166" s="82"/>
      <c r="O166" s="104"/>
      <c r="P166" s="105"/>
      <c r="Q166" s="90"/>
      <c r="R166" s="82"/>
      <c r="S166" s="82"/>
      <c r="T166" s="82"/>
      <c r="U166" s="82"/>
      <c r="V166" s="82"/>
      <c r="W166" s="82"/>
      <c r="X166" s="82"/>
      <c r="Y166" s="82"/>
      <c r="Z166" s="85"/>
    </row>
    <row r="167" spans="1:31" s="86" customFormat="1" ht="15" customHeight="1" x14ac:dyDescent="0.2">
      <c r="A167" s="413">
        <v>22</v>
      </c>
      <c r="B167" s="352" t="s">
        <v>1222</v>
      </c>
      <c r="C167" s="350" t="s">
        <v>1223</v>
      </c>
      <c r="D167" s="351" t="s">
        <v>2</v>
      </c>
      <c r="E167" s="405">
        <v>9553</v>
      </c>
      <c r="F167" s="82"/>
      <c r="G167" s="82"/>
      <c r="H167" s="82"/>
      <c r="I167" s="82"/>
      <c r="J167" s="82"/>
      <c r="K167" s="82"/>
      <c r="L167" s="82"/>
      <c r="M167" s="82"/>
      <c r="N167" s="82"/>
      <c r="O167" s="104"/>
      <c r="P167" s="105"/>
      <c r="Q167" s="90"/>
      <c r="R167" s="82"/>
      <c r="S167" s="82"/>
      <c r="T167" s="82"/>
      <c r="U167" s="82"/>
      <c r="V167" s="82"/>
      <c r="W167" s="82"/>
      <c r="X167" s="82"/>
      <c r="Y167" s="82"/>
      <c r="Z167" s="85"/>
    </row>
    <row r="168" spans="1:31" s="86" customFormat="1" ht="15" customHeight="1" x14ac:dyDescent="0.2">
      <c r="A168" s="413">
        <v>23</v>
      </c>
      <c r="B168" s="353" t="s">
        <v>1224</v>
      </c>
      <c r="C168" s="114" t="s">
        <v>1225</v>
      </c>
      <c r="D168" s="351" t="s">
        <v>2</v>
      </c>
      <c r="E168" s="405">
        <v>9558</v>
      </c>
      <c r="F168" s="82"/>
      <c r="G168" s="82"/>
      <c r="H168" s="82"/>
      <c r="I168" s="82"/>
      <c r="J168" s="82"/>
      <c r="K168" s="82"/>
      <c r="L168" s="82"/>
      <c r="M168" s="82"/>
      <c r="N168" s="82"/>
      <c r="O168" s="104"/>
      <c r="P168" s="105"/>
      <c r="Q168" s="90"/>
      <c r="R168" s="82"/>
      <c r="S168" s="82"/>
      <c r="T168" s="82"/>
      <c r="U168" s="82"/>
      <c r="V168" s="82"/>
      <c r="W168" s="82"/>
      <c r="X168" s="82"/>
      <c r="Y168" s="82"/>
      <c r="Z168" s="85"/>
    </row>
    <row r="169" spans="1:31" s="86" customFormat="1" ht="15" customHeight="1" x14ac:dyDescent="0.2">
      <c r="A169" s="413">
        <v>24</v>
      </c>
      <c r="B169" s="355" t="s">
        <v>1226</v>
      </c>
      <c r="C169" s="114" t="s">
        <v>1227</v>
      </c>
      <c r="D169" s="351" t="s">
        <v>3</v>
      </c>
      <c r="E169" s="405">
        <v>9559</v>
      </c>
      <c r="F169" s="82"/>
      <c r="G169" s="82"/>
      <c r="H169" s="82"/>
      <c r="I169" s="82"/>
      <c r="J169" s="82"/>
      <c r="K169" s="82"/>
      <c r="L169" s="82"/>
      <c r="M169" s="82"/>
      <c r="N169" s="82"/>
      <c r="O169" s="104"/>
      <c r="P169" s="105"/>
      <c r="Q169" s="90"/>
      <c r="R169" s="82"/>
      <c r="S169" s="82"/>
      <c r="T169" s="82"/>
      <c r="U169" s="82"/>
      <c r="V169" s="82"/>
      <c r="W169" s="82"/>
      <c r="X169" s="82"/>
      <c r="Y169" s="82"/>
      <c r="Z169" s="85"/>
      <c r="AB169" s="110"/>
      <c r="AC169" s="106"/>
      <c r="AE169" s="111"/>
    </row>
    <row r="170" spans="1:31" s="86" customFormat="1" ht="15" customHeight="1" x14ac:dyDescent="0.2">
      <c r="A170" s="413">
        <v>25</v>
      </c>
      <c r="B170" s="353" t="s">
        <v>1228</v>
      </c>
      <c r="C170" s="114" t="s">
        <v>1229</v>
      </c>
      <c r="D170" s="351" t="s">
        <v>3</v>
      </c>
      <c r="E170" s="405">
        <v>9566</v>
      </c>
      <c r="F170" s="82"/>
      <c r="G170" s="82"/>
      <c r="H170" s="82"/>
      <c r="I170" s="82"/>
      <c r="J170" s="82"/>
      <c r="K170" s="82"/>
      <c r="L170" s="82"/>
      <c r="M170" s="82"/>
      <c r="N170" s="82"/>
      <c r="O170" s="104"/>
      <c r="P170" s="105"/>
      <c r="Q170" s="90"/>
      <c r="R170" s="82"/>
      <c r="S170" s="82"/>
      <c r="T170" s="82"/>
      <c r="U170" s="82"/>
      <c r="V170" s="82"/>
      <c r="W170" s="82"/>
      <c r="X170" s="82"/>
      <c r="Y170" s="82"/>
      <c r="Z170" s="85"/>
    </row>
    <row r="171" spans="1:31" s="86" customFormat="1" ht="15" customHeight="1" x14ac:dyDescent="0.2">
      <c r="A171" s="413">
        <v>26</v>
      </c>
      <c r="B171" s="352" t="s">
        <v>1230</v>
      </c>
      <c r="C171" s="114" t="s">
        <v>1231</v>
      </c>
      <c r="D171" s="356" t="s">
        <v>3</v>
      </c>
      <c r="E171" s="405">
        <v>9584</v>
      </c>
      <c r="F171" s="82"/>
      <c r="G171" s="82"/>
      <c r="H171" s="82"/>
      <c r="I171" s="82"/>
      <c r="J171" s="82"/>
      <c r="K171" s="82"/>
      <c r="L171" s="82"/>
      <c r="M171" s="82"/>
      <c r="N171" s="82"/>
      <c r="O171" s="104"/>
      <c r="P171" s="105"/>
      <c r="Q171" s="90"/>
      <c r="R171" s="82"/>
      <c r="S171" s="82"/>
      <c r="T171" s="82"/>
      <c r="U171" s="82"/>
      <c r="V171" s="82"/>
      <c r="W171" s="82"/>
      <c r="X171" s="82"/>
      <c r="Y171" s="82"/>
      <c r="Z171" s="85"/>
    </row>
    <row r="172" spans="1:31" s="86" customFormat="1" ht="15" customHeight="1" x14ac:dyDescent="0.2">
      <c r="A172" s="413">
        <v>27</v>
      </c>
      <c r="B172" s="351" t="s">
        <v>1232</v>
      </c>
      <c r="C172" s="114" t="s">
        <v>1233</v>
      </c>
      <c r="D172" s="351" t="s">
        <v>2</v>
      </c>
      <c r="E172" s="405">
        <v>9605</v>
      </c>
      <c r="F172" s="82"/>
      <c r="G172" s="82"/>
      <c r="H172" s="82"/>
      <c r="I172" s="82"/>
      <c r="J172" s="82"/>
      <c r="K172" s="82"/>
      <c r="L172" s="82"/>
      <c r="M172" s="82"/>
      <c r="N172" s="82"/>
      <c r="O172" s="104"/>
      <c r="P172" s="105"/>
      <c r="Q172" s="90"/>
      <c r="R172" s="82"/>
      <c r="S172" s="82"/>
      <c r="T172" s="82"/>
      <c r="U172" s="82"/>
      <c r="V172" s="82"/>
      <c r="W172" s="82"/>
      <c r="X172" s="82"/>
      <c r="Y172" s="82"/>
      <c r="Z172" s="85"/>
    </row>
    <row r="173" spans="1:31" s="86" customFormat="1" ht="15" customHeight="1" x14ac:dyDescent="0.2">
      <c r="A173" s="413">
        <v>28</v>
      </c>
      <c r="B173" s="351" t="s">
        <v>1234</v>
      </c>
      <c r="C173" s="114" t="s">
        <v>1235</v>
      </c>
      <c r="D173" s="351" t="s">
        <v>2</v>
      </c>
      <c r="E173" s="405">
        <v>9615</v>
      </c>
      <c r="F173" s="82"/>
      <c r="G173" s="82"/>
      <c r="H173" s="82"/>
      <c r="I173" s="82"/>
      <c r="J173" s="82"/>
      <c r="K173" s="82"/>
      <c r="L173" s="82"/>
      <c r="M173" s="82"/>
      <c r="N173" s="82"/>
      <c r="O173" s="104"/>
      <c r="P173" s="105"/>
      <c r="Q173" s="90"/>
      <c r="R173" s="82"/>
      <c r="S173" s="82"/>
      <c r="T173" s="82"/>
      <c r="U173" s="82"/>
      <c r="V173" s="82"/>
      <c r="W173" s="82"/>
      <c r="X173" s="82"/>
      <c r="Y173" s="82"/>
      <c r="Z173" s="85"/>
    </row>
    <row r="174" spans="1:31" s="86" customFormat="1" ht="15" customHeight="1" x14ac:dyDescent="0.2">
      <c r="A174" s="413">
        <v>29</v>
      </c>
      <c r="B174" s="24" t="s">
        <v>1236</v>
      </c>
      <c r="C174" s="114" t="s">
        <v>1237</v>
      </c>
      <c r="D174" s="282" t="s">
        <v>3</v>
      </c>
      <c r="E174" s="405">
        <v>9625</v>
      </c>
      <c r="F174" s="82"/>
      <c r="G174" s="82"/>
      <c r="H174" s="82"/>
      <c r="I174" s="82"/>
      <c r="J174" s="82"/>
      <c r="K174" s="82"/>
      <c r="L174" s="82"/>
      <c r="M174" s="82"/>
      <c r="N174" s="82"/>
      <c r="O174" s="104"/>
      <c r="P174" s="105"/>
      <c r="Q174" s="90"/>
      <c r="R174" s="82"/>
      <c r="S174" s="82"/>
      <c r="T174" s="82"/>
      <c r="U174" s="82"/>
      <c r="V174" s="82"/>
      <c r="W174" s="82"/>
      <c r="X174" s="82"/>
      <c r="Y174" s="82"/>
      <c r="Z174" s="85"/>
    </row>
    <row r="175" spans="1:31" s="86" customFormat="1" ht="15" customHeight="1" x14ac:dyDescent="0.2">
      <c r="A175" s="413">
        <v>30</v>
      </c>
      <c r="B175" s="352">
        <v>3092483257</v>
      </c>
      <c r="C175" s="114" t="s">
        <v>1238</v>
      </c>
      <c r="D175" s="352" t="s">
        <v>3</v>
      </c>
      <c r="E175" s="405">
        <v>9633</v>
      </c>
      <c r="F175" s="82"/>
      <c r="G175" s="82"/>
      <c r="H175" s="82"/>
      <c r="I175" s="82"/>
      <c r="J175" s="82"/>
      <c r="K175" s="82"/>
      <c r="L175" s="82"/>
      <c r="M175" s="82"/>
      <c r="N175" s="82"/>
      <c r="O175" s="104"/>
      <c r="P175" s="105"/>
      <c r="Q175" s="90"/>
      <c r="R175" s="82"/>
      <c r="S175" s="82"/>
      <c r="T175" s="82"/>
      <c r="U175" s="82"/>
      <c r="V175" s="82"/>
      <c r="W175" s="82"/>
      <c r="X175" s="82"/>
      <c r="Y175" s="82"/>
      <c r="Z175" s="85"/>
    </row>
    <row r="176" spans="1:31" s="86" customFormat="1" ht="15" customHeight="1" x14ac:dyDescent="0.2">
      <c r="A176" s="413">
        <v>31</v>
      </c>
      <c r="B176" s="351" t="s">
        <v>1239</v>
      </c>
      <c r="C176" s="114" t="s">
        <v>1240</v>
      </c>
      <c r="D176" s="351" t="s">
        <v>3</v>
      </c>
      <c r="E176" s="405">
        <v>9634</v>
      </c>
      <c r="F176" s="82"/>
      <c r="G176" s="82"/>
      <c r="H176" s="82"/>
      <c r="I176" s="82"/>
      <c r="J176" s="82"/>
      <c r="K176" s="82"/>
      <c r="L176" s="82"/>
      <c r="M176" s="82"/>
      <c r="N176" s="82"/>
      <c r="O176" s="104"/>
      <c r="P176" s="105"/>
      <c r="Q176" s="90"/>
      <c r="R176" s="82"/>
      <c r="S176" s="82"/>
      <c r="T176" s="82"/>
      <c r="U176" s="82"/>
      <c r="V176" s="82"/>
      <c r="W176" s="82"/>
      <c r="X176" s="82"/>
      <c r="Y176" s="82"/>
      <c r="Z176" s="85"/>
    </row>
    <row r="177" spans="1:26" s="86" customFormat="1" ht="15" customHeight="1" x14ac:dyDescent="0.2">
      <c r="A177" s="413">
        <v>32</v>
      </c>
      <c r="B177" s="351" t="s">
        <v>1241</v>
      </c>
      <c r="C177" s="114" t="s">
        <v>1242</v>
      </c>
      <c r="D177" s="351" t="s">
        <v>3</v>
      </c>
      <c r="E177" s="405">
        <v>9640</v>
      </c>
      <c r="F177" s="82"/>
      <c r="G177" s="82"/>
      <c r="H177" s="82"/>
      <c r="I177" s="82"/>
      <c r="J177" s="82"/>
      <c r="K177" s="82"/>
      <c r="L177" s="82"/>
      <c r="M177" s="82"/>
      <c r="N177" s="82"/>
      <c r="O177" s="104"/>
      <c r="P177" s="105"/>
      <c r="Q177" s="90"/>
      <c r="R177" s="82"/>
      <c r="S177" s="82"/>
      <c r="T177" s="82"/>
      <c r="U177" s="82"/>
      <c r="V177" s="82"/>
      <c r="W177" s="82"/>
      <c r="X177" s="82"/>
      <c r="Y177" s="82"/>
      <c r="Z177" s="85"/>
    </row>
    <row r="178" spans="1:26" s="86" customFormat="1" ht="15" customHeight="1" x14ac:dyDescent="0.2">
      <c r="A178" s="413">
        <v>33</v>
      </c>
      <c r="B178" s="357" t="s">
        <v>1243</v>
      </c>
      <c r="C178" s="114" t="s">
        <v>1244</v>
      </c>
      <c r="D178" s="282" t="s">
        <v>2</v>
      </c>
      <c r="E178" s="405">
        <v>9654</v>
      </c>
      <c r="F178" s="82"/>
      <c r="G178" s="99"/>
      <c r="H178" s="82"/>
      <c r="I178" s="114"/>
      <c r="J178" s="82"/>
      <c r="K178" s="82"/>
      <c r="L178" s="82"/>
      <c r="M178" s="82"/>
      <c r="N178" s="82"/>
      <c r="O178" s="104"/>
      <c r="P178" s="105"/>
      <c r="Q178" s="90"/>
      <c r="R178" s="82"/>
      <c r="S178" s="82"/>
      <c r="T178" s="82"/>
      <c r="U178" s="82"/>
      <c r="V178" s="82"/>
      <c r="W178" s="82"/>
      <c r="X178" s="82"/>
      <c r="Y178" s="82"/>
      <c r="Z178" s="85"/>
    </row>
    <row r="179" spans="1:26" s="86" customFormat="1" ht="15" customHeight="1" x14ac:dyDescent="0.2">
      <c r="A179" s="413">
        <v>34</v>
      </c>
      <c r="B179" s="353" t="s">
        <v>1245</v>
      </c>
      <c r="C179" s="114" t="s">
        <v>1246</v>
      </c>
      <c r="D179" s="351" t="s">
        <v>3</v>
      </c>
      <c r="E179" s="405">
        <v>9657</v>
      </c>
      <c r="F179" s="82"/>
      <c r="G179" s="99"/>
      <c r="H179" s="82"/>
      <c r="I179" s="114"/>
      <c r="J179" s="82"/>
      <c r="K179" s="82"/>
      <c r="L179" s="82"/>
      <c r="M179" s="82"/>
      <c r="N179" s="82"/>
      <c r="O179" s="104"/>
      <c r="P179" s="105"/>
      <c r="Q179" s="90"/>
      <c r="R179" s="82"/>
      <c r="S179" s="82"/>
      <c r="T179" s="82"/>
      <c r="U179" s="82"/>
      <c r="V179" s="82"/>
      <c r="W179" s="82"/>
      <c r="X179" s="82"/>
      <c r="Y179" s="82"/>
      <c r="Z179" s="85"/>
    </row>
    <row r="180" spans="1:26" s="86" customFormat="1" ht="15" customHeight="1" x14ac:dyDescent="0.2">
      <c r="A180" s="413">
        <v>35</v>
      </c>
      <c r="B180" s="351" t="s">
        <v>1247</v>
      </c>
      <c r="C180" s="114" t="s">
        <v>1248</v>
      </c>
      <c r="D180" s="351" t="s">
        <v>3</v>
      </c>
      <c r="E180" s="405">
        <v>9661</v>
      </c>
      <c r="F180" s="82"/>
      <c r="G180" s="99"/>
      <c r="H180" s="82"/>
      <c r="I180" s="114"/>
      <c r="J180" s="82"/>
      <c r="K180" s="82"/>
      <c r="L180" s="82"/>
      <c r="M180" s="82"/>
      <c r="N180" s="82"/>
      <c r="O180" s="104"/>
      <c r="P180" s="105"/>
      <c r="Q180" s="90"/>
      <c r="R180" s="82"/>
      <c r="S180" s="82"/>
      <c r="T180" s="82"/>
      <c r="U180" s="82"/>
      <c r="V180" s="82"/>
      <c r="W180" s="82"/>
      <c r="X180" s="82"/>
      <c r="Y180" s="82"/>
      <c r="Z180" s="85"/>
    </row>
    <row r="181" spans="1:26" s="86" customFormat="1" ht="15" customHeight="1" x14ac:dyDescent="0.2">
      <c r="A181" s="413">
        <v>36</v>
      </c>
      <c r="B181" s="352" t="s">
        <v>1249</v>
      </c>
      <c r="C181" s="114" t="s">
        <v>1250</v>
      </c>
      <c r="D181" s="356" t="s">
        <v>3</v>
      </c>
      <c r="E181" s="405">
        <v>9663</v>
      </c>
      <c r="F181" s="82"/>
      <c r="G181" s="99"/>
      <c r="H181" s="82"/>
      <c r="I181" s="114"/>
      <c r="J181" s="82"/>
      <c r="K181" s="82"/>
      <c r="L181" s="82"/>
      <c r="M181" s="82"/>
      <c r="N181" s="82"/>
      <c r="O181" s="104"/>
      <c r="P181" s="105"/>
      <c r="Q181" s="90"/>
      <c r="R181" s="82"/>
      <c r="S181" s="82"/>
      <c r="T181" s="82"/>
      <c r="U181" s="82"/>
      <c r="V181" s="82"/>
      <c r="W181" s="82"/>
      <c r="X181" s="82"/>
      <c r="Y181" s="82"/>
      <c r="Z181" s="85"/>
    </row>
    <row r="182" spans="1:26" s="86" customFormat="1" ht="15" customHeight="1" x14ac:dyDescent="0.2">
      <c r="A182" s="414"/>
      <c r="B182" s="26"/>
      <c r="C182" s="41" t="s">
        <v>2</v>
      </c>
      <c r="D182" s="280">
        <f>COUNTIF(D146:D181,"L")</f>
        <v>11</v>
      </c>
      <c r="E182" s="311">
        <f>D182+D183</f>
        <v>36</v>
      </c>
      <c r="Z182" s="101"/>
    </row>
    <row r="183" spans="1:26" s="86" customFormat="1" ht="15" customHeight="1" x14ac:dyDescent="0.2">
      <c r="A183" s="414"/>
      <c r="B183" s="26"/>
      <c r="C183" s="34" t="s">
        <v>3</v>
      </c>
      <c r="D183" s="282">
        <f>COUNTIF(D146:D181,"P")</f>
        <v>25</v>
      </c>
      <c r="E183" s="296"/>
      <c r="Z183" s="101"/>
    </row>
    <row r="184" spans="1:26" s="86" customFormat="1" ht="15" customHeight="1" x14ac:dyDescent="0.2">
      <c r="A184" s="414"/>
      <c r="B184" s="26"/>
      <c r="C184" s="106"/>
      <c r="D184" s="26"/>
      <c r="E184" s="102"/>
      <c r="Z184" s="101"/>
    </row>
    <row r="185" spans="1:26" s="86" customFormat="1" x14ac:dyDescent="0.2">
      <c r="A185" s="414"/>
      <c r="B185" s="26"/>
      <c r="C185" s="106"/>
      <c r="D185" s="26"/>
      <c r="E185" s="102"/>
      <c r="Z185" s="101"/>
    </row>
    <row r="186" spans="1:26" s="86" customFormat="1" x14ac:dyDescent="0.2">
      <c r="A186" s="414"/>
      <c r="B186" s="26"/>
      <c r="C186" s="106"/>
      <c r="D186" s="26"/>
      <c r="E186" s="102"/>
      <c r="Z186" s="101"/>
    </row>
    <row r="187" spans="1:26" s="86" customFormat="1" x14ac:dyDescent="0.2">
      <c r="A187" s="414"/>
      <c r="B187" s="26"/>
      <c r="C187" s="106"/>
      <c r="D187" s="26"/>
      <c r="E187" s="102"/>
      <c r="Z187" s="101"/>
    </row>
    <row r="188" spans="1:26" s="86" customFormat="1" x14ac:dyDescent="0.2">
      <c r="A188" s="414"/>
      <c r="B188" s="26"/>
      <c r="C188" s="106"/>
      <c r="D188" s="26"/>
      <c r="E188" s="102"/>
      <c r="Z188" s="101"/>
    </row>
    <row r="189" spans="1:26" s="86" customFormat="1" x14ac:dyDescent="0.2">
      <c r="A189" s="414"/>
      <c r="B189" s="26"/>
      <c r="C189" s="106"/>
      <c r="D189" s="26"/>
      <c r="E189" s="102"/>
      <c r="Z189" s="101"/>
    </row>
    <row r="190" spans="1:26" s="86" customFormat="1" x14ac:dyDescent="0.2">
      <c r="A190" s="414"/>
      <c r="B190" s="26"/>
      <c r="C190" s="106"/>
      <c r="D190" s="26"/>
      <c r="E190" s="102"/>
      <c r="Z190" s="101"/>
    </row>
    <row r="191" spans="1:26" s="86" customFormat="1" x14ac:dyDescent="0.2">
      <c r="A191" s="414"/>
      <c r="B191" s="26"/>
      <c r="C191" s="106"/>
      <c r="D191" s="26"/>
      <c r="E191" s="102"/>
      <c r="Z191" s="101"/>
    </row>
    <row r="192" spans="1:26" s="86" customFormat="1" x14ac:dyDescent="0.2">
      <c r="A192" s="414"/>
      <c r="B192" s="26"/>
      <c r="C192" s="106"/>
      <c r="D192" s="26"/>
      <c r="E192" s="102"/>
      <c r="Z192" s="101"/>
    </row>
    <row r="193" spans="1:32" s="86" customFormat="1" x14ac:dyDescent="0.2">
      <c r="A193" s="414"/>
      <c r="B193" s="26"/>
      <c r="C193" s="106"/>
      <c r="D193" s="26"/>
      <c r="E193" s="102"/>
      <c r="Z193" s="101"/>
    </row>
    <row r="194" spans="1:32" s="188" customFormat="1" ht="15" customHeight="1" x14ac:dyDescent="0.2">
      <c r="A194" s="492" t="s">
        <v>343</v>
      </c>
      <c r="B194" s="492"/>
      <c r="C194" s="492"/>
      <c r="D194" s="492"/>
      <c r="E194" s="492"/>
      <c r="F194" s="492"/>
      <c r="G194" s="492"/>
      <c r="H194" s="492"/>
      <c r="I194" s="492"/>
      <c r="J194" s="492"/>
      <c r="K194" s="492"/>
      <c r="L194" s="492"/>
      <c r="M194" s="492"/>
      <c r="N194" s="492"/>
      <c r="O194" s="492"/>
      <c r="P194" s="492"/>
      <c r="Q194" s="492"/>
      <c r="R194" s="492"/>
      <c r="S194" s="492"/>
      <c r="T194" s="492"/>
      <c r="U194" s="492"/>
      <c r="V194" s="492"/>
      <c r="W194" s="492"/>
      <c r="X194" s="492"/>
      <c r="Y194" s="492"/>
      <c r="Z194" s="492"/>
    </row>
    <row r="195" spans="1:32" s="188" customFormat="1" ht="15" customHeight="1" x14ac:dyDescent="0.2">
      <c r="A195" s="492" t="s">
        <v>344</v>
      </c>
      <c r="B195" s="492"/>
      <c r="C195" s="492"/>
      <c r="D195" s="492"/>
      <c r="E195" s="492"/>
      <c r="F195" s="492"/>
      <c r="G195" s="492"/>
      <c r="H195" s="492"/>
      <c r="I195" s="492"/>
      <c r="J195" s="492"/>
      <c r="K195" s="492"/>
      <c r="L195" s="492"/>
      <c r="M195" s="492"/>
      <c r="N195" s="492"/>
      <c r="O195" s="492"/>
      <c r="P195" s="492"/>
      <c r="Q195" s="492"/>
      <c r="R195" s="492"/>
      <c r="S195" s="492"/>
      <c r="T195" s="492"/>
      <c r="U195" s="492"/>
      <c r="V195" s="492"/>
      <c r="W195" s="492"/>
      <c r="X195" s="492"/>
      <c r="Y195" s="492"/>
      <c r="Z195" s="492"/>
    </row>
    <row r="196" spans="1:32" s="188" customFormat="1" ht="18" customHeight="1" x14ac:dyDescent="0.2">
      <c r="A196" s="493" t="s">
        <v>1681</v>
      </c>
      <c r="B196" s="493"/>
      <c r="C196" s="493"/>
      <c r="D196" s="493"/>
      <c r="E196" s="493"/>
      <c r="F196" s="493"/>
      <c r="G196" s="493"/>
      <c r="H196" s="493"/>
      <c r="I196" s="493"/>
      <c r="J196" s="493"/>
      <c r="K196" s="493"/>
      <c r="L196" s="493"/>
      <c r="M196" s="493"/>
      <c r="N196" s="493"/>
      <c r="O196" s="493"/>
      <c r="P196" s="493"/>
      <c r="Q196" s="493"/>
      <c r="R196" s="493"/>
      <c r="S196" s="493"/>
      <c r="T196" s="493"/>
      <c r="U196" s="493"/>
      <c r="V196" s="493"/>
      <c r="W196" s="493"/>
      <c r="X196" s="493"/>
      <c r="Y196" s="493"/>
      <c r="Z196" s="493"/>
    </row>
    <row r="197" spans="1:32" s="188" customFormat="1" ht="14.25" customHeight="1" x14ac:dyDescent="0.2">
      <c r="A197" s="487" t="s">
        <v>1682</v>
      </c>
      <c r="B197" s="487"/>
      <c r="C197" s="487"/>
      <c r="D197" s="487"/>
      <c r="E197" s="487"/>
      <c r="F197" s="487"/>
      <c r="G197" s="487"/>
      <c r="H197" s="487"/>
      <c r="I197" s="487"/>
      <c r="J197" s="487"/>
      <c r="K197" s="487"/>
      <c r="L197" s="487"/>
      <c r="M197" s="487"/>
      <c r="N197" s="487"/>
      <c r="O197" s="487"/>
      <c r="P197" s="487"/>
      <c r="Q197" s="487"/>
      <c r="R197" s="487"/>
      <c r="S197" s="487"/>
      <c r="T197" s="487"/>
      <c r="U197" s="487"/>
      <c r="V197" s="487"/>
      <c r="W197" s="487"/>
      <c r="X197" s="487"/>
      <c r="Y197" s="487"/>
      <c r="Z197" s="487"/>
    </row>
    <row r="198" spans="1:32" s="188" customFormat="1" ht="18.75" customHeight="1" thickBot="1" x14ac:dyDescent="0.25">
      <c r="A198" s="488" t="s">
        <v>1683</v>
      </c>
      <c r="B198" s="488"/>
      <c r="C198" s="488"/>
      <c r="D198" s="488"/>
      <c r="E198" s="488"/>
      <c r="F198" s="488"/>
      <c r="G198" s="488"/>
      <c r="H198" s="488"/>
      <c r="I198" s="488"/>
      <c r="J198" s="488"/>
      <c r="K198" s="488"/>
      <c r="L198" s="488"/>
      <c r="M198" s="488"/>
      <c r="N198" s="488"/>
      <c r="O198" s="488"/>
      <c r="P198" s="488"/>
      <c r="Q198" s="488"/>
      <c r="R198" s="488"/>
      <c r="S198" s="488"/>
      <c r="T198" s="488"/>
      <c r="U198" s="488"/>
      <c r="V198" s="488"/>
      <c r="W198" s="488"/>
      <c r="X198" s="488"/>
      <c r="Y198" s="488"/>
      <c r="Z198" s="488"/>
    </row>
    <row r="199" spans="1:32" s="86" customFormat="1" ht="13.5" thickTop="1" x14ac:dyDescent="0.2">
      <c r="A199" s="414"/>
      <c r="B199" s="26"/>
      <c r="C199" s="106"/>
      <c r="D199" s="26"/>
      <c r="E199" s="102"/>
      <c r="Z199" s="101"/>
    </row>
    <row r="200" spans="1:32" s="5" customFormat="1" ht="18" x14ac:dyDescent="0.25">
      <c r="A200" s="312" t="s">
        <v>345</v>
      </c>
      <c r="B200" s="312"/>
      <c r="C200" s="312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  <c r="P200" s="312"/>
      <c r="Q200" s="312"/>
      <c r="R200" s="312"/>
      <c r="S200" s="312"/>
      <c r="T200" s="312"/>
      <c r="U200" s="312"/>
      <c r="V200" s="312"/>
      <c r="W200" s="312"/>
      <c r="X200" s="312"/>
      <c r="Y200" s="312"/>
      <c r="Z200" s="312"/>
      <c r="AA200" s="54"/>
      <c r="AD200" s="68"/>
      <c r="AE200" s="68"/>
      <c r="AF200" s="68"/>
    </row>
    <row r="201" spans="1:32" s="5" customFormat="1" ht="15" x14ac:dyDescent="0.2">
      <c r="A201" s="313" t="str">
        <f>A8</f>
        <v>TAHUN PELAJARAN 2025/2026                      SEMESTER : GANJIL</v>
      </c>
      <c r="B201" s="313"/>
      <c r="C201" s="313"/>
      <c r="D201" s="313"/>
      <c r="E201" s="313"/>
      <c r="F201" s="313"/>
      <c r="G201" s="313"/>
      <c r="H201" s="313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  <c r="S201" s="313"/>
      <c r="T201" s="313"/>
      <c r="U201" s="313"/>
      <c r="V201" s="313"/>
      <c r="W201" s="313"/>
      <c r="X201" s="313"/>
      <c r="Y201" s="313"/>
      <c r="Z201" s="313"/>
      <c r="AA201" s="54"/>
      <c r="AB201" s="69"/>
      <c r="AC201" s="70"/>
      <c r="AD201" s="52"/>
      <c r="AE201" s="52"/>
      <c r="AF201" s="52"/>
    </row>
    <row r="202" spans="1:32" s="5" customFormat="1" ht="15" x14ac:dyDescent="0.2">
      <c r="A202" s="407"/>
      <c r="B202" s="71"/>
      <c r="C202" s="10"/>
      <c r="D202" s="10"/>
      <c r="E202" s="55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32"/>
      <c r="AB202" s="69"/>
      <c r="AC202" s="70"/>
      <c r="AD202" s="52"/>
      <c r="AE202" s="52"/>
      <c r="AF202" s="52"/>
    </row>
    <row r="203" spans="1:32" s="56" customFormat="1" ht="15" x14ac:dyDescent="0.25">
      <c r="A203" s="394" t="s">
        <v>1674</v>
      </c>
      <c r="B203" s="394"/>
      <c r="E203" s="13"/>
      <c r="F203" s="12" t="s">
        <v>346</v>
      </c>
      <c r="G203" s="13"/>
      <c r="H203" s="57"/>
      <c r="L203" s="15" t="s">
        <v>354</v>
      </c>
      <c r="M203" s="103" t="s">
        <v>1708</v>
      </c>
      <c r="N203" s="57"/>
      <c r="O203" s="13"/>
      <c r="P203" s="13"/>
      <c r="Q203" s="57"/>
      <c r="R203" s="57"/>
      <c r="S203" s="57"/>
      <c r="T203" s="57"/>
      <c r="U203" s="57"/>
      <c r="V203" s="57"/>
      <c r="Z203" s="73"/>
      <c r="AA203" s="57"/>
      <c r="AC203" s="62"/>
      <c r="AD203" s="279"/>
      <c r="AE203" s="279"/>
      <c r="AF203" s="279"/>
    </row>
    <row r="204" spans="1:32" s="56" customFormat="1" x14ac:dyDescent="0.2">
      <c r="A204" s="408"/>
      <c r="B204" s="74"/>
      <c r="C204" s="12"/>
      <c r="D204" s="13"/>
      <c r="E204" s="57"/>
      <c r="F204" s="57" t="s">
        <v>348</v>
      </c>
      <c r="G204" s="57"/>
      <c r="H204" s="57"/>
      <c r="L204" s="15" t="s">
        <v>355</v>
      </c>
      <c r="M204" s="75" t="s">
        <v>1679</v>
      </c>
      <c r="N204" s="57"/>
      <c r="O204" s="13"/>
      <c r="P204" s="13"/>
      <c r="Q204" s="57"/>
      <c r="R204" s="57"/>
      <c r="S204" s="57"/>
      <c r="T204" s="57"/>
      <c r="U204" s="57"/>
      <c r="V204" s="57"/>
      <c r="Z204" s="73"/>
      <c r="AA204" s="57"/>
      <c r="AD204" s="300"/>
      <c r="AE204" s="300"/>
      <c r="AF204" s="300"/>
    </row>
    <row r="205" spans="1:32" s="17" customFormat="1" ht="14.25" x14ac:dyDescent="0.2">
      <c r="A205" s="409"/>
      <c r="B205" s="78"/>
      <c r="C205" s="58"/>
      <c r="D205" s="59"/>
      <c r="E205" s="60"/>
      <c r="F205" s="16"/>
      <c r="G205" s="16"/>
      <c r="H205" s="16"/>
      <c r="I205" s="16"/>
      <c r="J205" s="16"/>
      <c r="K205" s="61"/>
      <c r="O205" s="18"/>
      <c r="P205" s="18"/>
      <c r="Q205" s="19"/>
      <c r="R205" s="19"/>
      <c r="S205" s="16"/>
      <c r="T205" s="16"/>
      <c r="U205" s="16"/>
      <c r="V205" s="16"/>
      <c r="W205" s="16"/>
      <c r="X205" s="16"/>
      <c r="Y205" s="16"/>
      <c r="Z205" s="33"/>
      <c r="AA205" s="16"/>
    </row>
    <row r="206" spans="1:32" s="5" customFormat="1" ht="15" customHeight="1" x14ac:dyDescent="0.2">
      <c r="A206" s="415" t="s">
        <v>349</v>
      </c>
      <c r="B206" s="424" t="s">
        <v>0</v>
      </c>
      <c r="C206" s="445" t="s">
        <v>350</v>
      </c>
      <c r="D206" s="449" t="s">
        <v>1</v>
      </c>
      <c r="E206" s="426" t="s">
        <v>352</v>
      </c>
      <c r="F206" s="427" t="s">
        <v>351</v>
      </c>
      <c r="G206" s="427"/>
      <c r="H206" s="427"/>
      <c r="I206" s="427"/>
      <c r="J206" s="427"/>
      <c r="K206" s="427"/>
      <c r="L206" s="427"/>
      <c r="M206" s="427"/>
      <c r="N206" s="427"/>
      <c r="O206" s="427"/>
      <c r="P206" s="428"/>
      <c r="Q206" s="429" t="s">
        <v>351</v>
      </c>
      <c r="R206" s="429"/>
      <c r="S206" s="429"/>
      <c r="T206" s="429"/>
      <c r="U206" s="429"/>
      <c r="V206" s="429"/>
      <c r="W206" s="429"/>
      <c r="X206" s="429"/>
      <c r="Y206" s="429"/>
      <c r="Z206" s="429"/>
      <c r="AA206" s="20"/>
    </row>
    <row r="207" spans="1:32" s="5" customFormat="1" ht="15" customHeight="1" x14ac:dyDescent="0.2">
      <c r="A207" s="416"/>
      <c r="B207" s="424"/>
      <c r="C207" s="447"/>
      <c r="D207" s="450"/>
      <c r="E207" s="448" t="s">
        <v>353</v>
      </c>
      <c r="F207" s="431">
        <v>1</v>
      </c>
      <c r="G207" s="432">
        <v>2</v>
      </c>
      <c r="H207" s="432">
        <v>3</v>
      </c>
      <c r="I207" s="433">
        <v>4</v>
      </c>
      <c r="J207" s="433">
        <v>5</v>
      </c>
      <c r="K207" s="433">
        <v>6</v>
      </c>
      <c r="L207" s="433">
        <v>7</v>
      </c>
      <c r="M207" s="433">
        <v>8</v>
      </c>
      <c r="N207" s="433">
        <v>9</v>
      </c>
      <c r="O207" s="434">
        <v>10</v>
      </c>
      <c r="P207" s="435"/>
      <c r="Q207" s="436">
        <v>1</v>
      </c>
      <c r="R207" s="433">
        <v>2</v>
      </c>
      <c r="S207" s="433">
        <v>3</v>
      </c>
      <c r="T207" s="433">
        <v>4</v>
      </c>
      <c r="U207" s="433">
        <v>5</v>
      </c>
      <c r="V207" s="433">
        <v>6</v>
      </c>
      <c r="W207" s="433">
        <v>7</v>
      </c>
      <c r="X207" s="433">
        <v>8</v>
      </c>
      <c r="Y207" s="433">
        <v>9</v>
      </c>
      <c r="Z207" s="433">
        <v>10</v>
      </c>
      <c r="AA207" s="20"/>
    </row>
    <row r="208" spans="1:32" s="86" customFormat="1" ht="15" customHeight="1" x14ac:dyDescent="0.25">
      <c r="A208" s="413">
        <v>1</v>
      </c>
      <c r="B208" s="357" t="s">
        <v>1251</v>
      </c>
      <c r="C208" s="354" t="s">
        <v>1252</v>
      </c>
      <c r="D208" s="24" t="s">
        <v>2</v>
      </c>
      <c r="E208" s="405">
        <v>9350</v>
      </c>
      <c r="F208" s="82"/>
      <c r="G208" s="82"/>
      <c r="H208" s="82"/>
      <c r="I208" s="82"/>
      <c r="J208" s="82"/>
      <c r="K208" s="82"/>
      <c r="L208" s="82"/>
      <c r="M208" s="82"/>
      <c r="N208" s="82"/>
      <c r="O208" s="104"/>
      <c r="P208" s="105"/>
      <c r="Q208" s="90"/>
      <c r="R208" s="82"/>
      <c r="S208" s="82"/>
      <c r="T208" s="82"/>
      <c r="U208" s="82"/>
      <c r="V208" s="82"/>
      <c r="W208" s="82"/>
      <c r="X208" s="82"/>
      <c r="Y208" s="82"/>
      <c r="Z208" s="85"/>
      <c r="AB208" s="98"/>
    </row>
    <row r="209" spans="1:26" s="86" customFormat="1" ht="15" customHeight="1" x14ac:dyDescent="0.2">
      <c r="A209" s="413">
        <v>2</v>
      </c>
      <c r="B209" s="353" t="s">
        <v>1253</v>
      </c>
      <c r="C209" s="114" t="s">
        <v>1254</v>
      </c>
      <c r="D209" s="351" t="s">
        <v>2</v>
      </c>
      <c r="E209" s="405">
        <v>9355</v>
      </c>
      <c r="F209" s="82"/>
      <c r="G209" s="82"/>
      <c r="H209" s="82"/>
      <c r="I209" s="82"/>
      <c r="J209" s="82"/>
      <c r="K209" s="82"/>
      <c r="L209" s="82"/>
      <c r="M209" s="82"/>
      <c r="N209" s="82"/>
      <c r="O209" s="104"/>
      <c r="P209" s="105"/>
      <c r="Q209" s="90"/>
      <c r="R209" s="82"/>
      <c r="S209" s="82"/>
      <c r="T209" s="82"/>
      <c r="U209" s="82"/>
      <c r="V209" s="82"/>
      <c r="W209" s="82"/>
      <c r="X209" s="82"/>
      <c r="Y209" s="82"/>
      <c r="Z209" s="85"/>
    </row>
    <row r="210" spans="1:26" s="86" customFormat="1" ht="15" customHeight="1" x14ac:dyDescent="0.2">
      <c r="A210" s="413">
        <v>3</v>
      </c>
      <c r="B210" s="351" t="s">
        <v>1255</v>
      </c>
      <c r="C210" s="114" t="s">
        <v>1256</v>
      </c>
      <c r="D210" s="351" t="s">
        <v>3</v>
      </c>
      <c r="E210" s="405">
        <v>9388</v>
      </c>
      <c r="F210" s="82"/>
      <c r="G210" s="82"/>
      <c r="H210" s="82"/>
      <c r="I210" s="82"/>
      <c r="J210" s="82"/>
      <c r="K210" s="82"/>
      <c r="L210" s="82"/>
      <c r="M210" s="82"/>
      <c r="N210" s="82"/>
      <c r="O210" s="104"/>
      <c r="P210" s="105"/>
      <c r="Q210" s="90"/>
      <c r="R210" s="82"/>
      <c r="S210" s="82"/>
      <c r="T210" s="82"/>
      <c r="U210" s="82"/>
      <c r="V210" s="82"/>
      <c r="W210" s="82"/>
      <c r="X210" s="82"/>
      <c r="Y210" s="82"/>
      <c r="Z210" s="85"/>
    </row>
    <row r="211" spans="1:26" s="86" customFormat="1" ht="15" customHeight="1" x14ac:dyDescent="0.2">
      <c r="A211" s="413">
        <v>4</v>
      </c>
      <c r="B211" s="352" t="s">
        <v>1257</v>
      </c>
      <c r="C211" s="114" t="s">
        <v>1258</v>
      </c>
      <c r="D211" s="352" t="s">
        <v>3</v>
      </c>
      <c r="E211" s="405">
        <v>9392</v>
      </c>
      <c r="F211" s="82"/>
      <c r="G211" s="82"/>
      <c r="H211" s="82"/>
      <c r="I211" s="82"/>
      <c r="J211" s="82"/>
      <c r="K211" s="82"/>
      <c r="L211" s="82"/>
      <c r="M211" s="82"/>
      <c r="N211" s="82"/>
      <c r="O211" s="104"/>
      <c r="P211" s="105"/>
      <c r="Q211" s="90"/>
      <c r="R211" s="82"/>
      <c r="S211" s="82"/>
      <c r="T211" s="82"/>
      <c r="U211" s="82"/>
      <c r="V211" s="82"/>
      <c r="W211" s="82"/>
      <c r="X211" s="82"/>
      <c r="Y211" s="82"/>
      <c r="Z211" s="85"/>
    </row>
    <row r="212" spans="1:26" s="86" customFormat="1" ht="15" customHeight="1" x14ac:dyDescent="0.2">
      <c r="A212" s="413">
        <v>5</v>
      </c>
      <c r="B212" s="351" t="s">
        <v>1259</v>
      </c>
      <c r="C212" s="114" t="s">
        <v>1260</v>
      </c>
      <c r="D212" s="351" t="s">
        <v>3</v>
      </c>
      <c r="E212" s="405">
        <v>9398</v>
      </c>
      <c r="F212" s="82"/>
      <c r="G212" s="82"/>
      <c r="H212" s="82"/>
      <c r="I212" s="82"/>
      <c r="J212" s="82"/>
      <c r="K212" s="82"/>
      <c r="L212" s="82"/>
      <c r="M212" s="82"/>
      <c r="N212" s="82"/>
      <c r="O212" s="104"/>
      <c r="P212" s="105"/>
      <c r="Q212" s="90"/>
      <c r="R212" s="82"/>
      <c r="S212" s="82"/>
      <c r="T212" s="82"/>
      <c r="U212" s="82"/>
      <c r="V212" s="82"/>
      <c r="W212" s="82"/>
      <c r="X212" s="82"/>
      <c r="Y212" s="82"/>
      <c r="Z212" s="85"/>
    </row>
    <row r="213" spans="1:26" s="86" customFormat="1" ht="15" customHeight="1" x14ac:dyDescent="0.2">
      <c r="A213" s="413">
        <v>6</v>
      </c>
      <c r="B213" s="352" t="s">
        <v>1261</v>
      </c>
      <c r="C213" s="350" t="s">
        <v>1262</v>
      </c>
      <c r="D213" s="351" t="s">
        <v>3</v>
      </c>
      <c r="E213" s="405">
        <v>9409</v>
      </c>
      <c r="F213" s="82"/>
      <c r="G213" s="82"/>
      <c r="H213" s="82"/>
      <c r="I213" s="82"/>
      <c r="J213" s="82"/>
      <c r="K213" s="82"/>
      <c r="L213" s="82"/>
      <c r="M213" s="82"/>
      <c r="N213" s="82"/>
      <c r="O213" s="104"/>
      <c r="P213" s="105"/>
      <c r="Q213" s="90"/>
      <c r="R213" s="82"/>
      <c r="S213" s="82"/>
      <c r="T213" s="82"/>
      <c r="U213" s="82"/>
      <c r="V213" s="82"/>
      <c r="W213" s="82"/>
      <c r="X213" s="82"/>
      <c r="Y213" s="82"/>
      <c r="Z213" s="85"/>
    </row>
    <row r="214" spans="1:26" s="86" customFormat="1" ht="15" customHeight="1" x14ac:dyDescent="0.2">
      <c r="A214" s="413">
        <v>7</v>
      </c>
      <c r="B214" s="351" t="s">
        <v>1263</v>
      </c>
      <c r="C214" s="114" t="s">
        <v>1264</v>
      </c>
      <c r="D214" s="351" t="s">
        <v>3</v>
      </c>
      <c r="E214" s="405">
        <v>9411</v>
      </c>
      <c r="F214" s="82"/>
      <c r="G214" s="82"/>
      <c r="H214" s="82"/>
      <c r="I214" s="82"/>
      <c r="J214" s="82"/>
      <c r="K214" s="82"/>
      <c r="L214" s="82"/>
      <c r="M214" s="82"/>
      <c r="N214" s="82"/>
      <c r="O214" s="104"/>
      <c r="P214" s="105"/>
      <c r="Q214" s="90"/>
      <c r="R214" s="82"/>
      <c r="S214" s="82"/>
      <c r="T214" s="82"/>
      <c r="U214" s="82"/>
      <c r="V214" s="82"/>
      <c r="W214" s="82"/>
      <c r="X214" s="82"/>
      <c r="Y214" s="82"/>
      <c r="Z214" s="85"/>
    </row>
    <row r="215" spans="1:26" s="86" customFormat="1" ht="15" customHeight="1" x14ac:dyDescent="0.2">
      <c r="A215" s="413">
        <v>8</v>
      </c>
      <c r="B215" s="351" t="s">
        <v>1265</v>
      </c>
      <c r="C215" s="350" t="s">
        <v>1266</v>
      </c>
      <c r="D215" s="351" t="s">
        <v>3</v>
      </c>
      <c r="E215" s="405">
        <v>9412</v>
      </c>
      <c r="F215" s="82"/>
      <c r="G215" s="82"/>
      <c r="H215" s="82"/>
      <c r="I215" s="82"/>
      <c r="J215" s="82"/>
      <c r="K215" s="82"/>
      <c r="L215" s="82"/>
      <c r="M215" s="82"/>
      <c r="N215" s="82"/>
      <c r="O215" s="104"/>
      <c r="P215" s="105"/>
      <c r="Q215" s="90"/>
      <c r="R215" s="82"/>
      <c r="S215" s="82"/>
      <c r="T215" s="82"/>
      <c r="U215" s="82"/>
      <c r="V215" s="82"/>
      <c r="W215" s="82"/>
      <c r="X215" s="82"/>
      <c r="Y215" s="82"/>
      <c r="Z215" s="85"/>
    </row>
    <row r="216" spans="1:26" s="86" customFormat="1" ht="15" customHeight="1" x14ac:dyDescent="0.2">
      <c r="A216" s="413">
        <v>9</v>
      </c>
      <c r="B216" s="355" t="s">
        <v>1267</v>
      </c>
      <c r="C216" s="114" t="s">
        <v>1268</v>
      </c>
      <c r="D216" s="352" t="s">
        <v>3</v>
      </c>
      <c r="E216" s="405">
        <v>9414</v>
      </c>
      <c r="F216" s="82"/>
      <c r="G216" s="82"/>
      <c r="H216" s="82"/>
      <c r="I216" s="82"/>
      <c r="J216" s="82"/>
      <c r="K216" s="82"/>
      <c r="L216" s="82"/>
      <c r="M216" s="82"/>
      <c r="N216" s="82"/>
      <c r="O216" s="104"/>
      <c r="P216" s="105"/>
      <c r="Q216" s="90"/>
      <c r="R216" s="82"/>
      <c r="S216" s="82"/>
      <c r="T216" s="82"/>
      <c r="U216" s="82"/>
      <c r="V216" s="82"/>
      <c r="W216" s="82"/>
      <c r="X216" s="82"/>
      <c r="Y216" s="82"/>
      <c r="Z216" s="85"/>
    </row>
    <row r="217" spans="1:26" s="86" customFormat="1" ht="15" customHeight="1" x14ac:dyDescent="0.2">
      <c r="A217" s="413">
        <v>10</v>
      </c>
      <c r="B217" s="352" t="s">
        <v>1269</v>
      </c>
      <c r="C217" s="114" t="s">
        <v>1270</v>
      </c>
      <c r="D217" s="352" t="s">
        <v>3</v>
      </c>
      <c r="E217" s="405">
        <v>9416</v>
      </c>
      <c r="F217" s="82"/>
      <c r="G217" s="82"/>
      <c r="H217" s="82"/>
      <c r="I217" s="82"/>
      <c r="J217" s="82"/>
      <c r="K217" s="82"/>
      <c r="L217" s="82"/>
      <c r="M217" s="82"/>
      <c r="N217" s="82"/>
      <c r="O217" s="104"/>
      <c r="P217" s="105"/>
      <c r="Q217" s="90"/>
      <c r="R217" s="82"/>
      <c r="S217" s="82"/>
      <c r="T217" s="82"/>
      <c r="U217" s="82"/>
      <c r="V217" s="82"/>
      <c r="W217" s="82"/>
      <c r="X217" s="82"/>
      <c r="Y217" s="82"/>
      <c r="Z217" s="85"/>
    </row>
    <row r="218" spans="1:26" s="86" customFormat="1" ht="15" customHeight="1" x14ac:dyDescent="0.2">
      <c r="A218" s="413">
        <v>11</v>
      </c>
      <c r="B218" s="24">
        <v>3104905819</v>
      </c>
      <c r="C218" s="114" t="s">
        <v>1271</v>
      </c>
      <c r="D218" s="24" t="s">
        <v>3</v>
      </c>
      <c r="E218" s="405">
        <v>9429</v>
      </c>
      <c r="F218" s="82"/>
      <c r="G218" s="82"/>
      <c r="H218" s="82"/>
      <c r="I218" s="82"/>
      <c r="J218" s="82"/>
      <c r="K218" s="82"/>
      <c r="L218" s="82"/>
      <c r="M218" s="82"/>
      <c r="N218" s="82"/>
      <c r="O218" s="104"/>
      <c r="P218" s="105"/>
      <c r="Q218" s="90"/>
      <c r="R218" s="82"/>
      <c r="S218" s="82"/>
      <c r="T218" s="82"/>
      <c r="U218" s="82"/>
      <c r="V218" s="82"/>
      <c r="W218" s="82"/>
      <c r="X218" s="82"/>
      <c r="Y218" s="82"/>
      <c r="Z218" s="85"/>
    </row>
    <row r="219" spans="1:26" s="86" customFormat="1" ht="15" customHeight="1" x14ac:dyDescent="0.2">
      <c r="A219" s="413">
        <v>12</v>
      </c>
      <c r="B219" s="355" t="s">
        <v>1272</v>
      </c>
      <c r="C219" s="114" t="s">
        <v>1273</v>
      </c>
      <c r="D219" s="352" t="s">
        <v>2</v>
      </c>
      <c r="E219" s="405">
        <v>9463</v>
      </c>
      <c r="F219" s="82"/>
      <c r="G219" s="82"/>
      <c r="H219" s="82"/>
      <c r="I219" s="82"/>
      <c r="J219" s="82"/>
      <c r="K219" s="82"/>
      <c r="L219" s="82"/>
      <c r="M219" s="82"/>
      <c r="N219" s="82"/>
      <c r="O219" s="104"/>
      <c r="P219" s="105"/>
      <c r="Q219" s="90"/>
      <c r="R219" s="82"/>
      <c r="S219" s="82"/>
      <c r="T219" s="82"/>
      <c r="U219" s="82"/>
      <c r="V219" s="82"/>
      <c r="W219" s="82"/>
      <c r="X219" s="82"/>
      <c r="Y219" s="82"/>
      <c r="Z219" s="85"/>
    </row>
    <row r="220" spans="1:26" s="86" customFormat="1" ht="15" customHeight="1" x14ac:dyDescent="0.2">
      <c r="A220" s="413">
        <v>13</v>
      </c>
      <c r="B220" s="353" t="s">
        <v>1274</v>
      </c>
      <c r="C220" s="114" t="s">
        <v>1275</v>
      </c>
      <c r="D220" s="351" t="s">
        <v>2</v>
      </c>
      <c r="E220" s="405">
        <v>9467</v>
      </c>
      <c r="F220" s="82"/>
      <c r="G220" s="82"/>
      <c r="H220" s="82"/>
      <c r="I220" s="82"/>
      <c r="J220" s="82"/>
      <c r="K220" s="82"/>
      <c r="L220" s="82"/>
      <c r="M220" s="82"/>
      <c r="N220" s="82"/>
      <c r="O220" s="104"/>
      <c r="P220" s="105"/>
      <c r="Q220" s="90"/>
      <c r="R220" s="82"/>
      <c r="S220" s="82"/>
      <c r="T220" s="82"/>
      <c r="U220" s="82"/>
      <c r="V220" s="82"/>
      <c r="W220" s="82"/>
      <c r="X220" s="82"/>
      <c r="Y220" s="82"/>
      <c r="Z220" s="85"/>
    </row>
    <row r="221" spans="1:26" s="86" customFormat="1" ht="15" customHeight="1" x14ac:dyDescent="0.2">
      <c r="A221" s="413">
        <v>14</v>
      </c>
      <c r="B221" s="352" t="s">
        <v>1276</v>
      </c>
      <c r="C221" s="114" t="s">
        <v>1277</v>
      </c>
      <c r="D221" s="352" t="s">
        <v>3</v>
      </c>
      <c r="E221" s="405">
        <v>9473</v>
      </c>
      <c r="F221" s="82"/>
      <c r="G221" s="82"/>
      <c r="H221" s="82"/>
      <c r="I221" s="82"/>
      <c r="J221" s="82"/>
      <c r="K221" s="82"/>
      <c r="L221" s="82"/>
      <c r="M221" s="82"/>
      <c r="N221" s="82"/>
      <c r="O221" s="104"/>
      <c r="P221" s="105"/>
      <c r="Q221" s="90"/>
      <c r="R221" s="82"/>
      <c r="S221" s="82"/>
      <c r="T221" s="82"/>
      <c r="U221" s="82"/>
      <c r="V221" s="82"/>
      <c r="W221" s="82"/>
      <c r="X221" s="82"/>
      <c r="Y221" s="82"/>
      <c r="Z221" s="85"/>
    </row>
    <row r="222" spans="1:26" s="86" customFormat="1" ht="15" customHeight="1" x14ac:dyDescent="0.2">
      <c r="A222" s="413">
        <v>15</v>
      </c>
      <c r="B222" s="352" t="s">
        <v>1278</v>
      </c>
      <c r="C222" s="114" t="s">
        <v>1279</v>
      </c>
      <c r="D222" s="351" t="s">
        <v>3</v>
      </c>
      <c r="E222" s="405">
        <v>9478</v>
      </c>
      <c r="F222" s="82"/>
      <c r="G222" s="82"/>
      <c r="H222" s="82"/>
      <c r="I222" s="82"/>
      <c r="J222" s="82"/>
      <c r="K222" s="82"/>
      <c r="L222" s="82"/>
      <c r="M222" s="82"/>
      <c r="N222" s="82"/>
      <c r="O222" s="104"/>
      <c r="P222" s="105"/>
      <c r="Q222" s="90"/>
      <c r="R222" s="82"/>
      <c r="S222" s="82"/>
      <c r="T222" s="82"/>
      <c r="U222" s="82"/>
      <c r="V222" s="82"/>
      <c r="W222" s="82"/>
      <c r="X222" s="82"/>
      <c r="Y222" s="82"/>
      <c r="Z222" s="85"/>
    </row>
    <row r="223" spans="1:26" s="86" customFormat="1" ht="15" customHeight="1" x14ac:dyDescent="0.2">
      <c r="A223" s="413">
        <v>16</v>
      </c>
      <c r="B223" s="355" t="s">
        <v>1280</v>
      </c>
      <c r="C223" s="114" t="s">
        <v>1281</v>
      </c>
      <c r="D223" s="352" t="s">
        <v>3</v>
      </c>
      <c r="E223" s="405">
        <v>9484</v>
      </c>
      <c r="F223" s="82"/>
      <c r="G223" s="82"/>
      <c r="H223" s="82"/>
      <c r="I223" s="82"/>
      <c r="J223" s="82"/>
      <c r="K223" s="82"/>
      <c r="L223" s="82"/>
      <c r="M223" s="82"/>
      <c r="N223" s="82"/>
      <c r="O223" s="104"/>
      <c r="P223" s="105"/>
      <c r="Q223" s="90"/>
      <c r="R223" s="82"/>
      <c r="S223" s="82"/>
      <c r="T223" s="82"/>
      <c r="U223" s="82"/>
      <c r="V223" s="82"/>
      <c r="W223" s="82"/>
      <c r="X223" s="82"/>
      <c r="Y223" s="82"/>
      <c r="Z223" s="85"/>
    </row>
    <row r="224" spans="1:26" s="86" customFormat="1" ht="15" customHeight="1" x14ac:dyDescent="0.2">
      <c r="A224" s="413">
        <v>17</v>
      </c>
      <c r="B224" s="352" t="s">
        <v>1282</v>
      </c>
      <c r="C224" s="114" t="s">
        <v>1283</v>
      </c>
      <c r="D224" s="352" t="s">
        <v>3</v>
      </c>
      <c r="E224" s="405">
        <v>9505</v>
      </c>
      <c r="F224" s="82"/>
      <c r="G224" s="82"/>
      <c r="H224" s="82"/>
      <c r="I224" s="82"/>
      <c r="J224" s="82"/>
      <c r="K224" s="82"/>
      <c r="L224" s="82"/>
      <c r="M224" s="82"/>
      <c r="N224" s="82"/>
      <c r="O224" s="104"/>
      <c r="P224" s="105"/>
      <c r="Q224" s="90"/>
      <c r="R224" s="82"/>
      <c r="S224" s="82"/>
      <c r="T224" s="82"/>
      <c r="U224" s="82"/>
      <c r="V224" s="82"/>
      <c r="W224" s="82"/>
      <c r="X224" s="82"/>
      <c r="Y224" s="82"/>
      <c r="Z224" s="85"/>
    </row>
    <row r="225" spans="1:26" s="86" customFormat="1" ht="15" customHeight="1" x14ac:dyDescent="0.2">
      <c r="A225" s="413">
        <v>18</v>
      </c>
      <c r="B225" s="355" t="s">
        <v>1284</v>
      </c>
      <c r="C225" s="349" t="s">
        <v>1285</v>
      </c>
      <c r="D225" s="352" t="s">
        <v>3</v>
      </c>
      <c r="E225" s="405">
        <v>9509</v>
      </c>
      <c r="F225" s="82"/>
      <c r="G225" s="82"/>
      <c r="H225" s="82"/>
      <c r="I225" s="82"/>
      <c r="J225" s="82"/>
      <c r="K225" s="82"/>
      <c r="L225" s="82"/>
      <c r="M225" s="82"/>
      <c r="N225" s="82"/>
      <c r="O225" s="104"/>
      <c r="P225" s="105"/>
      <c r="Q225" s="90"/>
      <c r="R225" s="82"/>
      <c r="S225" s="82"/>
      <c r="T225" s="82"/>
      <c r="U225" s="82"/>
      <c r="V225" s="82"/>
      <c r="W225" s="82"/>
      <c r="X225" s="82"/>
      <c r="Y225" s="82"/>
      <c r="Z225" s="85"/>
    </row>
    <row r="226" spans="1:26" s="86" customFormat="1" ht="15" customHeight="1" x14ac:dyDescent="0.2">
      <c r="A226" s="413">
        <v>19</v>
      </c>
      <c r="B226" s="352" t="s">
        <v>1286</v>
      </c>
      <c r="C226" s="114" t="s">
        <v>1287</v>
      </c>
      <c r="D226" s="351" t="s">
        <v>2</v>
      </c>
      <c r="E226" s="405">
        <v>9527</v>
      </c>
      <c r="F226" s="82"/>
      <c r="G226" s="82"/>
      <c r="H226" s="82"/>
      <c r="I226" s="82"/>
      <c r="J226" s="82"/>
      <c r="K226" s="82"/>
      <c r="L226" s="82"/>
      <c r="M226" s="82"/>
      <c r="N226" s="82"/>
      <c r="O226" s="104"/>
      <c r="P226" s="105"/>
      <c r="Q226" s="90"/>
      <c r="R226" s="82"/>
      <c r="S226" s="82"/>
      <c r="T226" s="82"/>
      <c r="U226" s="82"/>
      <c r="V226" s="82"/>
      <c r="W226" s="82"/>
      <c r="X226" s="82"/>
      <c r="Y226" s="82"/>
      <c r="Z226" s="85"/>
    </row>
    <row r="227" spans="1:26" s="86" customFormat="1" ht="15" customHeight="1" x14ac:dyDescent="0.2">
      <c r="A227" s="413">
        <v>20</v>
      </c>
      <c r="B227" s="352" t="s">
        <v>1288</v>
      </c>
      <c r="C227" s="114" t="s">
        <v>1289</v>
      </c>
      <c r="D227" s="351" t="s">
        <v>2</v>
      </c>
      <c r="E227" s="405">
        <v>9530</v>
      </c>
      <c r="F227" s="82"/>
      <c r="G227" s="82"/>
      <c r="H227" s="82"/>
      <c r="I227" s="82"/>
      <c r="J227" s="82"/>
      <c r="K227" s="82"/>
      <c r="L227" s="82"/>
      <c r="M227" s="82"/>
      <c r="N227" s="82"/>
      <c r="O227" s="104"/>
      <c r="P227" s="105"/>
      <c r="Q227" s="90"/>
      <c r="R227" s="82"/>
      <c r="S227" s="82"/>
      <c r="T227" s="82"/>
      <c r="U227" s="82"/>
      <c r="V227" s="82"/>
      <c r="W227" s="82"/>
      <c r="X227" s="82"/>
      <c r="Y227" s="82"/>
      <c r="Z227" s="85"/>
    </row>
    <row r="228" spans="1:26" s="86" customFormat="1" ht="15" customHeight="1" x14ac:dyDescent="0.2">
      <c r="A228" s="413">
        <v>21</v>
      </c>
      <c r="B228" s="352" t="s">
        <v>1290</v>
      </c>
      <c r="C228" s="114" t="s">
        <v>1291</v>
      </c>
      <c r="D228" s="352" t="s">
        <v>2</v>
      </c>
      <c r="E228" s="405">
        <v>9532</v>
      </c>
      <c r="F228" s="82"/>
      <c r="G228" s="82"/>
      <c r="H228" s="82"/>
      <c r="I228" s="82"/>
      <c r="J228" s="82"/>
      <c r="K228" s="82"/>
      <c r="L228" s="82"/>
      <c r="M228" s="82"/>
      <c r="N228" s="82"/>
      <c r="O228" s="104"/>
      <c r="P228" s="105"/>
      <c r="Q228" s="90"/>
      <c r="R228" s="82"/>
      <c r="S228" s="82"/>
      <c r="T228" s="82"/>
      <c r="U228" s="82"/>
      <c r="V228" s="82"/>
      <c r="W228" s="82"/>
      <c r="X228" s="82"/>
      <c r="Y228" s="82"/>
      <c r="Z228" s="85"/>
    </row>
    <row r="229" spans="1:26" s="86" customFormat="1" ht="15" customHeight="1" x14ac:dyDescent="0.2">
      <c r="A229" s="413">
        <v>22</v>
      </c>
      <c r="B229" s="352" t="s">
        <v>1292</v>
      </c>
      <c r="C229" s="114" t="s">
        <v>1293</v>
      </c>
      <c r="D229" s="352" t="s">
        <v>2</v>
      </c>
      <c r="E229" s="405">
        <v>9539</v>
      </c>
      <c r="F229" s="82"/>
      <c r="G229" s="82"/>
      <c r="H229" s="82"/>
      <c r="I229" s="82"/>
      <c r="J229" s="82"/>
      <c r="K229" s="82"/>
      <c r="L229" s="82"/>
      <c r="M229" s="82"/>
      <c r="N229" s="82"/>
      <c r="O229" s="104"/>
      <c r="P229" s="105"/>
      <c r="Q229" s="90"/>
      <c r="R229" s="82"/>
      <c r="S229" s="82"/>
      <c r="T229" s="82"/>
      <c r="U229" s="82"/>
      <c r="V229" s="82"/>
      <c r="W229" s="82"/>
      <c r="X229" s="82"/>
      <c r="Y229" s="82"/>
      <c r="Z229" s="85"/>
    </row>
    <row r="230" spans="1:26" s="86" customFormat="1" ht="15" customHeight="1" x14ac:dyDescent="0.2">
      <c r="A230" s="413">
        <v>23</v>
      </c>
      <c r="B230" s="24">
        <v>3091172041</v>
      </c>
      <c r="C230" s="114" t="s">
        <v>1294</v>
      </c>
      <c r="D230" s="282" t="s">
        <v>2</v>
      </c>
      <c r="E230" s="405">
        <v>9540</v>
      </c>
      <c r="F230" s="82"/>
      <c r="G230" s="82"/>
      <c r="H230" s="82"/>
      <c r="I230" s="82"/>
      <c r="J230" s="82"/>
      <c r="K230" s="82"/>
      <c r="L230" s="82"/>
      <c r="M230" s="82"/>
      <c r="N230" s="82"/>
      <c r="O230" s="104"/>
      <c r="P230" s="105"/>
      <c r="Q230" s="90"/>
      <c r="R230" s="82"/>
      <c r="S230" s="82"/>
      <c r="T230" s="82"/>
      <c r="U230" s="82"/>
      <c r="V230" s="82"/>
      <c r="W230" s="82"/>
      <c r="X230" s="82"/>
      <c r="Y230" s="82"/>
      <c r="Z230" s="85"/>
    </row>
    <row r="231" spans="1:26" s="86" customFormat="1" ht="15" customHeight="1" x14ac:dyDescent="0.2">
      <c r="A231" s="413">
        <v>24</v>
      </c>
      <c r="B231" s="352" t="s">
        <v>1295</v>
      </c>
      <c r="C231" s="114" t="s">
        <v>1296</v>
      </c>
      <c r="D231" s="352" t="s">
        <v>3</v>
      </c>
      <c r="E231" s="405">
        <v>9560</v>
      </c>
      <c r="F231" s="82"/>
      <c r="G231" s="82"/>
      <c r="H231" s="82"/>
      <c r="I231" s="82"/>
      <c r="J231" s="82"/>
      <c r="K231" s="82"/>
      <c r="L231" s="82"/>
      <c r="M231" s="82"/>
      <c r="N231" s="82"/>
      <c r="O231" s="104"/>
      <c r="P231" s="105"/>
      <c r="Q231" s="90"/>
      <c r="R231" s="82"/>
      <c r="S231" s="82"/>
      <c r="T231" s="82"/>
      <c r="U231" s="82"/>
      <c r="V231" s="82"/>
      <c r="W231" s="82"/>
      <c r="X231" s="82"/>
      <c r="Y231" s="82"/>
      <c r="Z231" s="85"/>
    </row>
    <row r="232" spans="1:26" s="86" customFormat="1" ht="15" customHeight="1" x14ac:dyDescent="0.2">
      <c r="A232" s="413">
        <v>25</v>
      </c>
      <c r="B232" s="352" t="s">
        <v>1297</v>
      </c>
      <c r="C232" s="114" t="s">
        <v>1298</v>
      </c>
      <c r="D232" s="351" t="s">
        <v>3</v>
      </c>
      <c r="E232" s="405">
        <v>9565</v>
      </c>
      <c r="F232" s="82"/>
      <c r="G232" s="82"/>
      <c r="H232" s="82"/>
      <c r="I232" s="82"/>
      <c r="J232" s="82"/>
      <c r="K232" s="82"/>
      <c r="L232" s="82"/>
      <c r="M232" s="82"/>
      <c r="N232" s="82"/>
      <c r="O232" s="104"/>
      <c r="P232" s="105"/>
      <c r="Q232" s="90"/>
      <c r="R232" s="82"/>
      <c r="S232" s="82"/>
      <c r="T232" s="82"/>
      <c r="U232" s="82"/>
      <c r="V232" s="82"/>
      <c r="W232" s="82"/>
      <c r="X232" s="82"/>
      <c r="Y232" s="82"/>
      <c r="Z232" s="85"/>
    </row>
    <row r="233" spans="1:26" s="86" customFormat="1" ht="15" customHeight="1" x14ac:dyDescent="0.2">
      <c r="A233" s="413">
        <v>26</v>
      </c>
      <c r="B233" s="24" t="s">
        <v>1299</v>
      </c>
      <c r="C233" s="114" t="s">
        <v>1300</v>
      </c>
      <c r="D233" s="282" t="s">
        <v>3</v>
      </c>
      <c r="E233" s="405">
        <v>9577</v>
      </c>
      <c r="F233" s="82"/>
      <c r="G233" s="82"/>
      <c r="H233" s="82"/>
      <c r="I233" s="82"/>
      <c r="J233" s="82"/>
      <c r="K233" s="82"/>
      <c r="L233" s="82"/>
      <c r="M233" s="82"/>
      <c r="N233" s="82"/>
      <c r="O233" s="104"/>
      <c r="P233" s="105"/>
      <c r="Q233" s="90"/>
      <c r="R233" s="82"/>
      <c r="S233" s="82"/>
      <c r="T233" s="82"/>
      <c r="U233" s="82"/>
      <c r="V233" s="82"/>
      <c r="W233" s="82"/>
      <c r="X233" s="82"/>
      <c r="Y233" s="82"/>
      <c r="Z233" s="85"/>
    </row>
    <row r="234" spans="1:26" s="86" customFormat="1" ht="15" customHeight="1" x14ac:dyDescent="0.2">
      <c r="A234" s="413">
        <v>27</v>
      </c>
      <c r="B234" s="355" t="s">
        <v>1301</v>
      </c>
      <c r="C234" s="114" t="s">
        <v>1302</v>
      </c>
      <c r="D234" s="351" t="s">
        <v>3</v>
      </c>
      <c r="E234" s="405">
        <v>9581</v>
      </c>
      <c r="F234" s="82"/>
      <c r="G234" s="82"/>
      <c r="H234" s="82"/>
      <c r="I234" s="82"/>
      <c r="J234" s="82"/>
      <c r="K234" s="82"/>
      <c r="L234" s="82"/>
      <c r="M234" s="82"/>
      <c r="N234" s="82"/>
      <c r="O234" s="104"/>
      <c r="P234" s="105"/>
      <c r="Q234" s="90"/>
      <c r="R234" s="82"/>
      <c r="S234" s="82"/>
      <c r="T234" s="82"/>
      <c r="U234" s="82"/>
      <c r="V234" s="82"/>
      <c r="W234" s="82"/>
      <c r="X234" s="82"/>
      <c r="Y234" s="82"/>
      <c r="Z234" s="85"/>
    </row>
    <row r="235" spans="1:26" s="86" customFormat="1" ht="15" customHeight="1" x14ac:dyDescent="0.2">
      <c r="A235" s="413">
        <v>28</v>
      </c>
      <c r="B235" s="353" t="s">
        <v>1303</v>
      </c>
      <c r="C235" s="114" t="s">
        <v>1304</v>
      </c>
      <c r="D235" s="351" t="s">
        <v>3</v>
      </c>
      <c r="E235" s="405">
        <v>9582</v>
      </c>
      <c r="F235" s="82"/>
      <c r="G235" s="82"/>
      <c r="H235" s="82"/>
      <c r="I235" s="82"/>
      <c r="J235" s="82"/>
      <c r="K235" s="82"/>
      <c r="L235" s="82"/>
      <c r="M235" s="82"/>
      <c r="N235" s="82"/>
      <c r="O235" s="104"/>
      <c r="P235" s="105"/>
      <c r="Q235" s="90"/>
      <c r="R235" s="82"/>
      <c r="S235" s="82"/>
      <c r="T235" s="82"/>
      <c r="U235" s="82"/>
      <c r="V235" s="82"/>
      <c r="W235" s="82"/>
      <c r="X235" s="82"/>
      <c r="Y235" s="82"/>
      <c r="Z235" s="85"/>
    </row>
    <row r="236" spans="1:26" s="86" customFormat="1" ht="15" customHeight="1" x14ac:dyDescent="0.2">
      <c r="A236" s="413">
        <v>29</v>
      </c>
      <c r="B236" s="351" t="s">
        <v>1305</v>
      </c>
      <c r="C236" s="114" t="s">
        <v>1306</v>
      </c>
      <c r="D236" s="351" t="s">
        <v>3</v>
      </c>
      <c r="E236" s="405">
        <v>9587</v>
      </c>
      <c r="F236" s="82"/>
      <c r="G236" s="82"/>
      <c r="H236" s="82"/>
      <c r="I236" s="82"/>
      <c r="J236" s="82"/>
      <c r="K236" s="82"/>
      <c r="L236" s="82"/>
      <c r="M236" s="82"/>
      <c r="N236" s="82"/>
      <c r="O236" s="104"/>
      <c r="P236" s="105"/>
      <c r="Q236" s="90"/>
      <c r="R236" s="82"/>
      <c r="S236" s="82"/>
      <c r="T236" s="82"/>
      <c r="U236" s="82"/>
      <c r="V236" s="82"/>
      <c r="W236" s="82"/>
      <c r="X236" s="82"/>
      <c r="Y236" s="82"/>
      <c r="Z236" s="85"/>
    </row>
    <row r="237" spans="1:26" s="86" customFormat="1" ht="15" customHeight="1" x14ac:dyDescent="0.2">
      <c r="A237" s="413">
        <v>30</v>
      </c>
      <c r="B237" s="355" t="s">
        <v>1307</v>
      </c>
      <c r="C237" s="114" t="s">
        <v>1308</v>
      </c>
      <c r="D237" s="351" t="s">
        <v>3</v>
      </c>
      <c r="E237" s="405">
        <v>9606</v>
      </c>
      <c r="F237" s="82"/>
      <c r="G237" s="82"/>
      <c r="H237" s="82"/>
      <c r="I237" s="82"/>
      <c r="J237" s="82"/>
      <c r="K237" s="82"/>
      <c r="L237" s="82"/>
      <c r="M237" s="82"/>
      <c r="N237" s="82"/>
      <c r="O237" s="104"/>
      <c r="P237" s="105"/>
      <c r="Q237" s="90"/>
      <c r="R237" s="82"/>
      <c r="S237" s="82"/>
      <c r="T237" s="82"/>
      <c r="U237" s="82"/>
      <c r="V237" s="82"/>
      <c r="W237" s="82"/>
      <c r="X237" s="82"/>
      <c r="Y237" s="82"/>
      <c r="Z237" s="85"/>
    </row>
    <row r="238" spans="1:26" s="86" customFormat="1" ht="15" customHeight="1" x14ac:dyDescent="0.2">
      <c r="A238" s="413">
        <v>31</v>
      </c>
      <c r="B238" s="352">
        <v>3106296838</v>
      </c>
      <c r="C238" s="114" t="s">
        <v>1309</v>
      </c>
      <c r="D238" s="352" t="s">
        <v>2</v>
      </c>
      <c r="E238" s="405">
        <v>9608</v>
      </c>
      <c r="F238" s="82"/>
      <c r="G238" s="82"/>
      <c r="H238" s="82"/>
      <c r="I238" s="82"/>
      <c r="J238" s="82"/>
      <c r="K238" s="82"/>
      <c r="L238" s="82"/>
      <c r="M238" s="82"/>
      <c r="N238" s="82"/>
      <c r="O238" s="104"/>
      <c r="P238" s="105"/>
      <c r="Q238" s="90"/>
      <c r="R238" s="82"/>
      <c r="S238" s="82"/>
      <c r="T238" s="82"/>
      <c r="U238" s="82"/>
      <c r="V238" s="82"/>
      <c r="W238" s="82"/>
      <c r="X238" s="82"/>
      <c r="Y238" s="82"/>
      <c r="Z238" s="85"/>
    </row>
    <row r="239" spans="1:26" s="86" customFormat="1" ht="15" customHeight="1" x14ac:dyDescent="0.2">
      <c r="A239" s="413">
        <v>32</v>
      </c>
      <c r="B239" s="352" t="s">
        <v>1310</v>
      </c>
      <c r="C239" s="114" t="s">
        <v>1311</v>
      </c>
      <c r="D239" s="351" t="s">
        <v>3</v>
      </c>
      <c r="E239" s="405">
        <v>9616</v>
      </c>
      <c r="F239" s="82"/>
      <c r="G239" s="82"/>
      <c r="H239" s="82"/>
      <c r="I239" s="82"/>
      <c r="J239" s="82"/>
      <c r="K239" s="82"/>
      <c r="L239" s="82"/>
      <c r="M239" s="82"/>
      <c r="N239" s="82"/>
      <c r="O239" s="104"/>
      <c r="P239" s="105"/>
      <c r="Q239" s="90"/>
      <c r="R239" s="82"/>
      <c r="S239" s="82"/>
      <c r="T239" s="82"/>
      <c r="U239" s="82"/>
      <c r="V239" s="82"/>
      <c r="W239" s="82"/>
      <c r="X239" s="82"/>
      <c r="Y239" s="82"/>
      <c r="Z239" s="85"/>
    </row>
    <row r="240" spans="1:26" s="86" customFormat="1" ht="15" customHeight="1" x14ac:dyDescent="0.2">
      <c r="A240" s="413">
        <v>33</v>
      </c>
      <c r="B240" s="352" t="s">
        <v>1312</v>
      </c>
      <c r="C240" s="114" t="s">
        <v>1313</v>
      </c>
      <c r="D240" s="352" t="s">
        <v>3</v>
      </c>
      <c r="E240" s="405">
        <v>9644</v>
      </c>
      <c r="F240" s="82"/>
      <c r="G240" s="82"/>
      <c r="H240" s="82"/>
      <c r="I240" s="82"/>
      <c r="J240" s="82"/>
      <c r="K240" s="82"/>
      <c r="L240" s="82"/>
      <c r="M240" s="82"/>
      <c r="N240" s="82"/>
      <c r="O240" s="104"/>
      <c r="P240" s="105"/>
      <c r="Q240" s="90"/>
      <c r="R240" s="82"/>
      <c r="S240" s="82"/>
      <c r="T240" s="82"/>
      <c r="U240" s="82"/>
      <c r="V240" s="82"/>
      <c r="W240" s="82"/>
      <c r="X240" s="82"/>
      <c r="Y240" s="82"/>
      <c r="Z240" s="85"/>
    </row>
    <row r="241" spans="1:26" s="86" customFormat="1" ht="15" customHeight="1" x14ac:dyDescent="0.2">
      <c r="A241" s="413">
        <v>34</v>
      </c>
      <c r="B241" s="352" t="s">
        <v>1314</v>
      </c>
      <c r="C241" s="114" t="s">
        <v>1315</v>
      </c>
      <c r="D241" s="352" t="s">
        <v>2</v>
      </c>
      <c r="E241" s="405">
        <v>9656</v>
      </c>
      <c r="F241" s="82"/>
      <c r="G241" s="82"/>
      <c r="H241" s="82"/>
      <c r="I241" s="82"/>
      <c r="J241" s="82"/>
      <c r="K241" s="82"/>
      <c r="L241" s="82"/>
      <c r="M241" s="82"/>
      <c r="N241" s="82"/>
      <c r="O241" s="104"/>
      <c r="P241" s="105"/>
      <c r="Q241" s="90"/>
      <c r="R241" s="82"/>
      <c r="S241" s="82"/>
      <c r="T241" s="82"/>
      <c r="U241" s="82"/>
      <c r="V241" s="82"/>
      <c r="W241" s="82"/>
      <c r="X241" s="82"/>
      <c r="Y241" s="82"/>
      <c r="Z241" s="85"/>
    </row>
    <row r="242" spans="1:26" s="86" customFormat="1" ht="15" customHeight="1" x14ac:dyDescent="0.2">
      <c r="A242" s="413">
        <v>35</v>
      </c>
      <c r="B242" s="357" t="s">
        <v>1316</v>
      </c>
      <c r="C242" s="114" t="s">
        <v>1317</v>
      </c>
      <c r="D242" s="24" t="s">
        <v>2</v>
      </c>
      <c r="E242" s="405">
        <v>9660</v>
      </c>
      <c r="F242" s="82"/>
      <c r="G242" s="99"/>
      <c r="H242" s="82"/>
      <c r="I242" s="114"/>
      <c r="J242" s="82"/>
      <c r="K242" s="82"/>
      <c r="L242" s="82"/>
      <c r="M242" s="82"/>
      <c r="N242" s="82"/>
      <c r="O242" s="104"/>
      <c r="P242" s="105"/>
      <c r="Q242" s="90"/>
      <c r="R242" s="82"/>
      <c r="S242" s="82"/>
      <c r="T242" s="82"/>
      <c r="U242" s="82"/>
      <c r="V242" s="82"/>
      <c r="W242" s="82"/>
      <c r="X242" s="82"/>
      <c r="Y242" s="82"/>
      <c r="Z242" s="85"/>
    </row>
    <row r="243" spans="1:26" s="86" customFormat="1" ht="15" customHeight="1" x14ac:dyDescent="0.2">
      <c r="A243" s="413">
        <v>36</v>
      </c>
      <c r="B243" s="352">
        <v>3101678270</v>
      </c>
      <c r="C243" s="114" t="s">
        <v>1318</v>
      </c>
      <c r="D243" s="351" t="s">
        <v>3</v>
      </c>
      <c r="E243" s="405">
        <v>9665</v>
      </c>
      <c r="F243" s="82"/>
      <c r="G243" s="99"/>
      <c r="H243" s="82"/>
      <c r="I243" s="114"/>
      <c r="J243" s="82"/>
      <c r="K243" s="82"/>
      <c r="L243" s="82"/>
      <c r="M243" s="82"/>
      <c r="N243" s="82"/>
      <c r="O243" s="104"/>
      <c r="P243" s="105"/>
      <c r="Q243" s="90"/>
      <c r="R243" s="82"/>
      <c r="S243" s="82"/>
      <c r="T243" s="82"/>
      <c r="U243" s="82"/>
      <c r="V243" s="82"/>
      <c r="W243" s="82"/>
      <c r="X243" s="82"/>
      <c r="Y243" s="82"/>
      <c r="Z243" s="85"/>
    </row>
    <row r="244" spans="1:26" s="86" customFormat="1" ht="15" customHeight="1" x14ac:dyDescent="0.2">
      <c r="A244" s="414"/>
      <c r="B244" s="26"/>
      <c r="C244" s="41" t="s">
        <v>2</v>
      </c>
      <c r="D244" s="280">
        <f>COUNTIF(D208:D243,"L")</f>
        <v>12</v>
      </c>
      <c r="E244" s="296">
        <f>D244+D245</f>
        <v>36</v>
      </c>
      <c r="Z244" s="101"/>
    </row>
    <row r="245" spans="1:26" s="86" customFormat="1" ht="15" customHeight="1" x14ac:dyDescent="0.2">
      <c r="A245" s="414"/>
      <c r="B245" s="26"/>
      <c r="C245" s="34" t="s">
        <v>3</v>
      </c>
      <c r="D245" s="282">
        <f>COUNTIF(D208:D243,"P")</f>
        <v>24</v>
      </c>
      <c r="E245" s="297"/>
      <c r="Z245" s="101"/>
    </row>
    <row r="246" spans="1:26" s="86" customFormat="1" x14ac:dyDescent="0.2">
      <c r="A246" s="414"/>
      <c r="B246" s="26"/>
      <c r="C246" s="106"/>
      <c r="D246" s="26"/>
      <c r="E246" s="102"/>
      <c r="Z246" s="101"/>
    </row>
    <row r="247" spans="1:26" s="86" customFormat="1" x14ac:dyDescent="0.2">
      <c r="A247" s="414"/>
      <c r="B247" s="26"/>
      <c r="C247" s="106"/>
      <c r="D247" s="26"/>
      <c r="E247" s="102"/>
      <c r="Z247" s="101"/>
    </row>
    <row r="248" spans="1:26" s="86" customFormat="1" x14ac:dyDescent="0.2">
      <c r="A248" s="414"/>
      <c r="B248" s="26"/>
      <c r="C248" s="106"/>
      <c r="D248" s="26"/>
      <c r="E248" s="102"/>
      <c r="Z248" s="101"/>
    </row>
    <row r="249" spans="1:26" s="86" customFormat="1" x14ac:dyDescent="0.2">
      <c r="A249" s="414"/>
      <c r="B249" s="26"/>
      <c r="C249" s="106"/>
      <c r="D249" s="26"/>
      <c r="E249" s="102"/>
      <c r="Z249" s="101"/>
    </row>
    <row r="250" spans="1:26" s="86" customFormat="1" x14ac:dyDescent="0.2">
      <c r="A250" s="414"/>
      <c r="B250" s="26"/>
      <c r="C250" s="106"/>
      <c r="D250" s="26"/>
      <c r="E250" s="102"/>
      <c r="Z250" s="101"/>
    </row>
    <row r="251" spans="1:26" s="86" customFormat="1" x14ac:dyDescent="0.2">
      <c r="A251" s="414"/>
      <c r="B251" s="26"/>
      <c r="C251" s="106"/>
      <c r="D251" s="26"/>
      <c r="E251" s="102"/>
      <c r="Z251" s="101"/>
    </row>
    <row r="252" spans="1:26" s="86" customFormat="1" x14ac:dyDescent="0.2">
      <c r="A252" s="414"/>
      <c r="B252" s="26"/>
      <c r="C252" s="106"/>
      <c r="D252" s="26"/>
      <c r="E252" s="102"/>
      <c r="Z252" s="101"/>
    </row>
    <row r="253" spans="1:26" s="86" customFormat="1" x14ac:dyDescent="0.2">
      <c r="A253" s="414"/>
      <c r="B253" s="26"/>
      <c r="C253" s="106"/>
      <c r="D253" s="26"/>
      <c r="E253" s="102"/>
      <c r="Z253" s="101"/>
    </row>
    <row r="254" spans="1:26" s="86" customFormat="1" x14ac:dyDescent="0.2">
      <c r="A254" s="414"/>
      <c r="B254" s="26"/>
      <c r="C254" s="106"/>
      <c r="D254" s="26"/>
      <c r="E254" s="102"/>
      <c r="Z254" s="101"/>
    </row>
    <row r="255" spans="1:26" s="86" customFormat="1" x14ac:dyDescent="0.2">
      <c r="A255" s="414"/>
      <c r="B255" s="26"/>
      <c r="C255" s="106"/>
      <c r="D255" s="26"/>
      <c r="E255" s="102"/>
      <c r="Z255" s="101"/>
    </row>
    <row r="256" spans="1:26" s="188" customFormat="1" ht="15" customHeight="1" x14ac:dyDescent="0.2">
      <c r="A256" s="492" t="s">
        <v>343</v>
      </c>
      <c r="B256" s="492"/>
      <c r="C256" s="492"/>
      <c r="D256" s="492"/>
      <c r="E256" s="492"/>
      <c r="F256" s="492"/>
      <c r="G256" s="492"/>
      <c r="H256" s="492"/>
      <c r="I256" s="492"/>
      <c r="J256" s="492"/>
      <c r="K256" s="492"/>
      <c r="L256" s="492"/>
      <c r="M256" s="492"/>
      <c r="N256" s="492"/>
      <c r="O256" s="492"/>
      <c r="P256" s="492"/>
      <c r="Q256" s="492"/>
      <c r="R256" s="492"/>
      <c r="S256" s="492"/>
      <c r="T256" s="492"/>
      <c r="U256" s="492"/>
      <c r="V256" s="492"/>
      <c r="W256" s="492"/>
      <c r="X256" s="492"/>
      <c r="Y256" s="492"/>
      <c r="Z256" s="492"/>
    </row>
    <row r="257" spans="1:32" s="188" customFormat="1" ht="15" customHeight="1" x14ac:dyDescent="0.2">
      <c r="A257" s="492" t="s">
        <v>344</v>
      </c>
      <c r="B257" s="492"/>
      <c r="C257" s="492"/>
      <c r="D257" s="492"/>
      <c r="E257" s="492"/>
      <c r="F257" s="492"/>
      <c r="G257" s="492"/>
      <c r="H257" s="492"/>
      <c r="I257" s="492"/>
      <c r="J257" s="492"/>
      <c r="K257" s="492"/>
      <c r="L257" s="492"/>
      <c r="M257" s="492"/>
      <c r="N257" s="492"/>
      <c r="O257" s="492"/>
      <c r="P257" s="492"/>
      <c r="Q257" s="492"/>
      <c r="R257" s="492"/>
      <c r="S257" s="492"/>
      <c r="T257" s="492"/>
      <c r="U257" s="492"/>
      <c r="V257" s="492"/>
      <c r="W257" s="492"/>
      <c r="X257" s="492"/>
      <c r="Y257" s="492"/>
      <c r="Z257" s="492"/>
    </row>
    <row r="258" spans="1:32" s="188" customFormat="1" ht="18" customHeight="1" x14ac:dyDescent="0.2">
      <c r="A258" s="493" t="s">
        <v>1681</v>
      </c>
      <c r="B258" s="493"/>
      <c r="C258" s="493"/>
      <c r="D258" s="493"/>
      <c r="E258" s="493"/>
      <c r="F258" s="493"/>
      <c r="G258" s="493"/>
      <c r="H258" s="493"/>
      <c r="I258" s="493"/>
      <c r="J258" s="493"/>
      <c r="K258" s="493"/>
      <c r="L258" s="493"/>
      <c r="M258" s="493"/>
      <c r="N258" s="493"/>
      <c r="O258" s="493"/>
      <c r="P258" s="493"/>
      <c r="Q258" s="493"/>
      <c r="R258" s="493"/>
      <c r="S258" s="493"/>
      <c r="T258" s="493"/>
      <c r="U258" s="493"/>
      <c r="V258" s="493"/>
      <c r="W258" s="493"/>
      <c r="X258" s="493"/>
      <c r="Y258" s="493"/>
      <c r="Z258" s="493"/>
    </row>
    <row r="259" spans="1:32" s="188" customFormat="1" ht="14.25" customHeight="1" x14ac:dyDescent="0.2">
      <c r="A259" s="487" t="s">
        <v>1682</v>
      </c>
      <c r="B259" s="487"/>
      <c r="C259" s="487"/>
      <c r="D259" s="487"/>
      <c r="E259" s="487"/>
      <c r="F259" s="487"/>
      <c r="G259" s="487"/>
      <c r="H259" s="487"/>
      <c r="I259" s="487"/>
      <c r="J259" s="487"/>
      <c r="K259" s="487"/>
      <c r="L259" s="487"/>
      <c r="M259" s="487"/>
      <c r="N259" s="487"/>
      <c r="O259" s="487"/>
      <c r="P259" s="487"/>
      <c r="Q259" s="487"/>
      <c r="R259" s="487"/>
      <c r="S259" s="487"/>
      <c r="T259" s="487"/>
      <c r="U259" s="487"/>
      <c r="V259" s="487"/>
      <c r="W259" s="487"/>
      <c r="X259" s="487"/>
      <c r="Y259" s="487"/>
      <c r="Z259" s="487"/>
    </row>
    <row r="260" spans="1:32" s="188" customFormat="1" ht="18.75" customHeight="1" thickBot="1" x14ac:dyDescent="0.25">
      <c r="A260" s="488" t="s">
        <v>1683</v>
      </c>
      <c r="B260" s="488"/>
      <c r="C260" s="488"/>
      <c r="D260" s="488"/>
      <c r="E260" s="488"/>
      <c r="F260" s="488"/>
      <c r="G260" s="488"/>
      <c r="H260" s="488"/>
      <c r="I260" s="488"/>
      <c r="J260" s="488"/>
      <c r="K260" s="488"/>
      <c r="L260" s="488"/>
      <c r="M260" s="488"/>
      <c r="N260" s="488"/>
      <c r="O260" s="488"/>
      <c r="P260" s="488"/>
      <c r="Q260" s="488"/>
      <c r="R260" s="488"/>
      <c r="S260" s="488"/>
      <c r="T260" s="488"/>
      <c r="U260" s="488"/>
      <c r="V260" s="488"/>
      <c r="W260" s="488"/>
      <c r="X260" s="488"/>
      <c r="Y260" s="488"/>
      <c r="Z260" s="488"/>
    </row>
    <row r="261" spans="1:32" s="86" customFormat="1" ht="13.5" thickTop="1" x14ac:dyDescent="0.2">
      <c r="A261" s="414"/>
      <c r="B261" s="26"/>
      <c r="C261" s="106"/>
      <c r="D261" s="26"/>
      <c r="E261" s="102"/>
      <c r="Z261" s="101"/>
    </row>
    <row r="262" spans="1:32" s="5" customFormat="1" ht="18" x14ac:dyDescent="0.25">
      <c r="A262" s="312" t="s">
        <v>345</v>
      </c>
      <c r="B262" s="312"/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  <c r="P262" s="312"/>
      <c r="Q262" s="312"/>
      <c r="R262" s="312"/>
      <c r="S262" s="312"/>
      <c r="T262" s="312"/>
      <c r="U262" s="312"/>
      <c r="V262" s="312"/>
      <c r="W262" s="312"/>
      <c r="X262" s="312"/>
      <c r="Y262" s="312"/>
      <c r="Z262" s="312"/>
      <c r="AA262" s="54"/>
      <c r="AD262" s="68"/>
      <c r="AE262" s="68"/>
      <c r="AF262" s="68"/>
    </row>
    <row r="263" spans="1:32" s="5" customFormat="1" ht="15" x14ac:dyDescent="0.2">
      <c r="A263" s="313" t="str">
        <f>A8</f>
        <v>TAHUN PELAJARAN 2025/2026                      SEMESTER : GANJIL</v>
      </c>
      <c r="B263" s="313"/>
      <c r="C263" s="313"/>
      <c r="D263" s="313"/>
      <c r="E263" s="313"/>
      <c r="F263" s="313"/>
      <c r="G263" s="313"/>
      <c r="H263" s="313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  <c r="S263" s="313"/>
      <c r="T263" s="313"/>
      <c r="U263" s="313"/>
      <c r="V263" s="313"/>
      <c r="W263" s="313"/>
      <c r="X263" s="313"/>
      <c r="Y263" s="313"/>
      <c r="Z263" s="313"/>
      <c r="AA263" s="54"/>
      <c r="AB263" s="69"/>
      <c r="AC263" s="70"/>
      <c r="AD263" s="52"/>
      <c r="AE263" s="52"/>
      <c r="AF263" s="52"/>
    </row>
    <row r="264" spans="1:32" s="5" customFormat="1" ht="15" x14ac:dyDescent="0.2">
      <c r="A264" s="407"/>
      <c r="B264" s="71"/>
      <c r="C264" s="10"/>
      <c r="D264" s="10"/>
      <c r="E264" s="55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32"/>
      <c r="AB264" s="69"/>
      <c r="AC264" s="70"/>
      <c r="AD264" s="52"/>
      <c r="AE264" s="52"/>
      <c r="AF264" s="52"/>
    </row>
    <row r="265" spans="1:32" s="56" customFormat="1" ht="15" x14ac:dyDescent="0.25">
      <c r="A265" s="394" t="s">
        <v>1675</v>
      </c>
      <c r="B265" s="394"/>
      <c r="D265" s="12" t="s">
        <v>346</v>
      </c>
      <c r="E265" s="13"/>
      <c r="F265" s="57"/>
      <c r="J265" s="15" t="s">
        <v>354</v>
      </c>
      <c r="K265" s="103" t="s">
        <v>1709</v>
      </c>
      <c r="L265" s="57"/>
      <c r="M265" s="13"/>
      <c r="N265" s="13"/>
      <c r="O265" s="57"/>
      <c r="P265" s="57"/>
      <c r="Q265" s="57"/>
      <c r="R265" s="57"/>
      <c r="S265" s="57"/>
      <c r="T265" s="57"/>
      <c r="X265" s="73"/>
      <c r="Y265" s="57"/>
      <c r="AA265" s="62"/>
      <c r="AB265" s="279"/>
      <c r="AC265" s="279"/>
      <c r="AD265" s="279"/>
    </row>
    <row r="266" spans="1:32" s="56" customFormat="1" x14ac:dyDescent="0.2">
      <c r="A266" s="408"/>
      <c r="B266" s="74"/>
      <c r="C266" s="12"/>
      <c r="D266" s="57" t="s">
        <v>348</v>
      </c>
      <c r="E266" s="57"/>
      <c r="F266" s="57"/>
      <c r="J266" s="15" t="s">
        <v>355</v>
      </c>
      <c r="K266" s="75" t="s">
        <v>1670</v>
      </c>
      <c r="L266" s="57"/>
      <c r="M266" s="13"/>
      <c r="N266" s="13"/>
      <c r="O266" s="57"/>
      <c r="P266" s="57"/>
      <c r="Q266" s="57"/>
      <c r="R266" s="57"/>
      <c r="S266" s="57"/>
      <c r="T266" s="57"/>
      <c r="X266" s="73"/>
      <c r="Y266" s="57"/>
      <c r="AB266" s="300"/>
      <c r="AC266" s="300"/>
      <c r="AD266" s="300"/>
    </row>
    <row r="267" spans="1:32" s="17" customFormat="1" ht="14.25" x14ac:dyDescent="0.2">
      <c r="A267" s="409"/>
      <c r="B267" s="78"/>
      <c r="C267" s="58"/>
      <c r="D267" s="59"/>
      <c r="E267" s="60"/>
      <c r="F267" s="16"/>
      <c r="G267" s="16"/>
      <c r="H267" s="16"/>
      <c r="I267" s="16"/>
      <c r="J267" s="16"/>
      <c r="K267" s="61"/>
      <c r="O267" s="18"/>
      <c r="P267" s="18"/>
      <c r="Q267" s="19"/>
      <c r="R267" s="19"/>
      <c r="S267" s="16"/>
      <c r="T267" s="16"/>
      <c r="U267" s="16"/>
      <c r="V267" s="16"/>
      <c r="W267" s="16"/>
      <c r="X267" s="16"/>
      <c r="Y267" s="16"/>
      <c r="Z267" s="33"/>
      <c r="AA267" s="16"/>
    </row>
    <row r="268" spans="1:32" s="5" customFormat="1" ht="15" customHeight="1" x14ac:dyDescent="0.2">
      <c r="A268" s="415" t="s">
        <v>349</v>
      </c>
      <c r="B268" s="445" t="s">
        <v>0</v>
      </c>
      <c r="C268" s="445" t="s">
        <v>350</v>
      </c>
      <c r="D268" s="449" t="s">
        <v>1</v>
      </c>
      <c r="E268" s="426" t="s">
        <v>352</v>
      </c>
      <c r="F268" s="427" t="s">
        <v>351</v>
      </c>
      <c r="G268" s="427"/>
      <c r="H268" s="427"/>
      <c r="I268" s="427"/>
      <c r="J268" s="427"/>
      <c r="K268" s="427"/>
      <c r="L268" s="427"/>
      <c r="M268" s="427"/>
      <c r="N268" s="427"/>
      <c r="O268" s="427"/>
      <c r="P268" s="428"/>
      <c r="Q268" s="429" t="s">
        <v>351</v>
      </c>
      <c r="R268" s="429"/>
      <c r="S268" s="429"/>
      <c r="T268" s="429"/>
      <c r="U268" s="429"/>
      <c r="V268" s="429"/>
      <c r="W268" s="429"/>
      <c r="X268" s="429"/>
      <c r="Y268" s="429"/>
      <c r="Z268" s="429"/>
      <c r="AA268" s="20"/>
    </row>
    <row r="269" spans="1:32" s="5" customFormat="1" ht="15" customHeight="1" x14ac:dyDescent="0.2">
      <c r="A269" s="416"/>
      <c r="B269" s="446"/>
      <c r="C269" s="447"/>
      <c r="D269" s="450"/>
      <c r="E269" s="448" t="s">
        <v>353</v>
      </c>
      <c r="F269" s="431">
        <v>1</v>
      </c>
      <c r="G269" s="432">
        <v>2</v>
      </c>
      <c r="H269" s="433">
        <v>3</v>
      </c>
      <c r="I269" s="433">
        <v>4</v>
      </c>
      <c r="J269" s="433">
        <v>5</v>
      </c>
      <c r="K269" s="433">
        <v>6</v>
      </c>
      <c r="L269" s="433">
        <v>7</v>
      </c>
      <c r="M269" s="433">
        <v>8</v>
      </c>
      <c r="N269" s="433">
        <v>9</v>
      </c>
      <c r="O269" s="434">
        <v>10</v>
      </c>
      <c r="P269" s="435"/>
      <c r="Q269" s="436">
        <v>1</v>
      </c>
      <c r="R269" s="433">
        <v>2</v>
      </c>
      <c r="S269" s="433">
        <v>3</v>
      </c>
      <c r="T269" s="433">
        <v>4</v>
      </c>
      <c r="U269" s="433">
        <v>5</v>
      </c>
      <c r="V269" s="433">
        <v>6</v>
      </c>
      <c r="W269" s="433">
        <v>7</v>
      </c>
      <c r="X269" s="433">
        <v>8</v>
      </c>
      <c r="Y269" s="433">
        <v>9</v>
      </c>
      <c r="Z269" s="433">
        <v>10</v>
      </c>
      <c r="AA269" s="20"/>
      <c r="AD269"/>
    </row>
    <row r="270" spans="1:32" s="86" customFormat="1" ht="15" customHeight="1" x14ac:dyDescent="0.2">
      <c r="A270" s="413">
        <v>1</v>
      </c>
      <c r="B270" s="352" t="s">
        <v>1319</v>
      </c>
      <c r="C270" s="114" t="s">
        <v>1320</v>
      </c>
      <c r="D270" s="352" t="s">
        <v>2</v>
      </c>
      <c r="E270" s="405">
        <v>9359</v>
      </c>
      <c r="F270" s="82"/>
      <c r="G270" s="82"/>
      <c r="H270" s="82"/>
      <c r="I270" s="82"/>
      <c r="J270" s="82"/>
      <c r="K270" s="82"/>
      <c r="L270" s="82"/>
      <c r="M270" s="82"/>
      <c r="N270" s="82"/>
      <c r="O270" s="104"/>
      <c r="P270" s="105"/>
      <c r="Q270" s="90"/>
      <c r="R270" s="82"/>
      <c r="S270" s="82"/>
      <c r="T270" s="82"/>
      <c r="U270" s="82"/>
      <c r="V270" s="82"/>
      <c r="W270" s="82"/>
      <c r="X270" s="82"/>
      <c r="Y270" s="82"/>
      <c r="Z270" s="85"/>
    </row>
    <row r="271" spans="1:32" s="86" customFormat="1" ht="15" customHeight="1" x14ac:dyDescent="0.2">
      <c r="A271" s="413">
        <v>2</v>
      </c>
      <c r="B271" s="355" t="s">
        <v>1321</v>
      </c>
      <c r="C271" s="114" t="s">
        <v>1322</v>
      </c>
      <c r="D271" s="351" t="s">
        <v>2</v>
      </c>
      <c r="E271" s="405">
        <v>9379</v>
      </c>
      <c r="F271" s="82"/>
      <c r="G271" s="82"/>
      <c r="H271" s="82"/>
      <c r="I271" s="82"/>
      <c r="J271" s="82"/>
      <c r="K271" s="82"/>
      <c r="L271" s="82"/>
      <c r="M271" s="82"/>
      <c r="N271" s="82"/>
      <c r="O271" s="104"/>
      <c r="P271" s="105"/>
      <c r="Q271" s="90"/>
      <c r="R271" s="82"/>
      <c r="S271" s="82"/>
      <c r="T271" s="82"/>
      <c r="U271" s="82"/>
      <c r="V271" s="82"/>
      <c r="W271" s="82"/>
      <c r="X271" s="82"/>
      <c r="Y271" s="82"/>
      <c r="Z271" s="85"/>
    </row>
    <row r="272" spans="1:32" s="86" customFormat="1" ht="15" customHeight="1" x14ac:dyDescent="0.2">
      <c r="A272" s="413">
        <v>3</v>
      </c>
      <c r="B272" s="352" t="s">
        <v>1323</v>
      </c>
      <c r="C272" s="114" t="s">
        <v>1324</v>
      </c>
      <c r="D272" s="352" t="s">
        <v>3</v>
      </c>
      <c r="E272" s="405">
        <v>9389</v>
      </c>
      <c r="F272" s="82"/>
      <c r="G272" s="82"/>
      <c r="H272" s="82"/>
      <c r="I272" s="82"/>
      <c r="J272" s="82"/>
      <c r="K272" s="82"/>
      <c r="L272" s="82"/>
      <c r="M272" s="82"/>
      <c r="N272" s="82"/>
      <c r="O272" s="104"/>
      <c r="P272" s="105"/>
      <c r="Q272" s="90"/>
      <c r="R272" s="82"/>
      <c r="S272" s="82"/>
      <c r="T272" s="82"/>
      <c r="U272" s="82"/>
      <c r="V272" s="82"/>
      <c r="W272" s="82"/>
      <c r="X272" s="82"/>
      <c r="Y272" s="82"/>
      <c r="Z272" s="85"/>
    </row>
    <row r="273" spans="1:54" s="86" customFormat="1" ht="15" customHeight="1" x14ac:dyDescent="0.2">
      <c r="A273" s="413">
        <v>4</v>
      </c>
      <c r="B273" s="352" t="s">
        <v>1325</v>
      </c>
      <c r="C273" s="114" t="s">
        <v>1326</v>
      </c>
      <c r="D273" s="351" t="s">
        <v>3</v>
      </c>
      <c r="E273" s="405">
        <v>9399</v>
      </c>
      <c r="F273" s="82"/>
      <c r="G273" s="82"/>
      <c r="H273" s="82"/>
      <c r="I273" s="82"/>
      <c r="J273" s="82"/>
      <c r="K273" s="82"/>
      <c r="L273" s="82"/>
      <c r="M273" s="82"/>
      <c r="N273" s="82"/>
      <c r="O273" s="104"/>
      <c r="P273" s="105"/>
      <c r="Q273" s="90"/>
      <c r="R273" s="82"/>
      <c r="S273" s="82"/>
      <c r="T273" s="82"/>
      <c r="U273" s="82"/>
      <c r="V273" s="82"/>
      <c r="W273" s="82"/>
      <c r="X273" s="82"/>
      <c r="Y273" s="82"/>
      <c r="Z273" s="85"/>
    </row>
    <row r="274" spans="1:54" s="86" customFormat="1" ht="15" customHeight="1" x14ac:dyDescent="0.2">
      <c r="A274" s="413">
        <v>5</v>
      </c>
      <c r="B274" s="351" t="s">
        <v>1327</v>
      </c>
      <c r="C274" s="114" t="s">
        <v>1328</v>
      </c>
      <c r="D274" s="351" t="s">
        <v>2</v>
      </c>
      <c r="E274" s="405">
        <v>9407</v>
      </c>
      <c r="F274" s="82"/>
      <c r="G274" s="82"/>
      <c r="H274" s="82"/>
      <c r="I274" s="82"/>
      <c r="J274" s="82"/>
      <c r="K274" s="82"/>
      <c r="L274" s="82"/>
      <c r="M274" s="82"/>
      <c r="N274" s="82"/>
      <c r="O274" s="104"/>
      <c r="P274" s="105"/>
      <c r="Q274" s="90"/>
      <c r="R274" s="82"/>
      <c r="S274" s="82"/>
      <c r="T274" s="82"/>
      <c r="U274" s="82"/>
      <c r="V274" s="82"/>
      <c r="W274" s="82"/>
      <c r="X274" s="82"/>
      <c r="Y274" s="82"/>
      <c r="Z274" s="85"/>
    </row>
    <row r="275" spans="1:54" s="86" customFormat="1" ht="15" customHeight="1" x14ac:dyDescent="0.2">
      <c r="A275" s="413">
        <v>6</v>
      </c>
      <c r="B275" s="351" t="s">
        <v>1329</v>
      </c>
      <c r="C275" s="114" t="s">
        <v>1330</v>
      </c>
      <c r="D275" s="351" t="s">
        <v>3</v>
      </c>
      <c r="E275" s="405">
        <v>9408</v>
      </c>
      <c r="F275" s="82"/>
      <c r="G275" s="82"/>
      <c r="H275" s="82"/>
      <c r="I275" s="82"/>
      <c r="J275" s="82"/>
      <c r="K275" s="82"/>
      <c r="L275" s="82"/>
      <c r="M275" s="82"/>
      <c r="N275" s="82"/>
      <c r="O275" s="104"/>
      <c r="P275" s="105"/>
      <c r="Q275" s="90"/>
      <c r="R275" s="82"/>
      <c r="S275" s="82"/>
      <c r="T275" s="82"/>
      <c r="U275" s="82"/>
      <c r="V275" s="82"/>
      <c r="W275" s="82"/>
      <c r="X275" s="82"/>
      <c r="Y275" s="82"/>
      <c r="Z275" s="85"/>
      <c r="AC275" s="106"/>
      <c r="AD275" s="115"/>
      <c r="AE275" s="116"/>
      <c r="AG275" s="111"/>
      <c r="BB275" s="101"/>
    </row>
    <row r="276" spans="1:54" s="86" customFormat="1" ht="15" customHeight="1" x14ac:dyDescent="0.2">
      <c r="A276" s="413">
        <v>7</v>
      </c>
      <c r="B276" s="353" t="s">
        <v>1331</v>
      </c>
      <c r="C276" s="114" t="s">
        <v>1332</v>
      </c>
      <c r="D276" s="351" t="s">
        <v>3</v>
      </c>
      <c r="E276" s="405">
        <v>9425</v>
      </c>
      <c r="F276" s="82"/>
      <c r="G276" s="82"/>
      <c r="H276" s="82"/>
      <c r="I276" s="82"/>
      <c r="J276" s="82"/>
      <c r="K276" s="82"/>
      <c r="L276" s="82"/>
      <c r="M276" s="82"/>
      <c r="N276" s="82"/>
      <c r="O276" s="104"/>
      <c r="P276" s="105"/>
      <c r="Q276" s="90"/>
      <c r="R276" s="82"/>
      <c r="S276" s="82"/>
      <c r="T276" s="82"/>
      <c r="U276" s="82"/>
      <c r="V276" s="82"/>
      <c r="W276" s="82"/>
      <c r="X276" s="82"/>
      <c r="Y276" s="82"/>
      <c r="Z276" s="85"/>
    </row>
    <row r="277" spans="1:54" s="86" customFormat="1" ht="15" customHeight="1" x14ac:dyDescent="0.2">
      <c r="A277" s="413">
        <v>8</v>
      </c>
      <c r="B277" s="352" t="s">
        <v>1333</v>
      </c>
      <c r="C277" s="114" t="s">
        <v>1334</v>
      </c>
      <c r="D277" s="352" t="s">
        <v>3</v>
      </c>
      <c r="E277" s="405">
        <v>9426</v>
      </c>
      <c r="F277" s="82"/>
      <c r="G277" s="82"/>
      <c r="H277" s="82"/>
      <c r="I277" s="82"/>
      <c r="J277" s="82"/>
      <c r="K277" s="82"/>
      <c r="L277" s="82"/>
      <c r="M277" s="82"/>
      <c r="N277" s="82"/>
      <c r="O277" s="104"/>
      <c r="P277" s="105"/>
      <c r="Q277" s="90"/>
      <c r="R277" s="82"/>
      <c r="S277" s="82"/>
      <c r="T277" s="82"/>
      <c r="U277" s="82"/>
      <c r="V277" s="82"/>
      <c r="W277" s="82"/>
      <c r="X277" s="82"/>
      <c r="Y277" s="82"/>
      <c r="Z277" s="85"/>
    </row>
    <row r="278" spans="1:54" s="86" customFormat="1" ht="15" customHeight="1" x14ac:dyDescent="0.2">
      <c r="A278" s="413">
        <v>9</v>
      </c>
      <c r="B278" s="352" t="s">
        <v>1335</v>
      </c>
      <c r="C278" s="114" t="s">
        <v>1336</v>
      </c>
      <c r="D278" s="351" t="s">
        <v>3</v>
      </c>
      <c r="E278" s="405">
        <v>9430</v>
      </c>
      <c r="F278" s="82"/>
      <c r="G278" s="82"/>
      <c r="H278" s="82"/>
      <c r="I278" s="82"/>
      <c r="J278" s="82"/>
      <c r="K278" s="82"/>
      <c r="L278" s="82"/>
      <c r="M278" s="82"/>
      <c r="N278" s="82"/>
      <c r="O278" s="104"/>
      <c r="P278" s="105"/>
      <c r="Q278" s="90"/>
      <c r="R278" s="82"/>
      <c r="S278" s="82"/>
      <c r="T278" s="82"/>
      <c r="U278" s="82"/>
      <c r="V278" s="82"/>
      <c r="W278" s="82"/>
      <c r="X278" s="82"/>
      <c r="Y278" s="82"/>
      <c r="Z278" s="85"/>
    </row>
    <row r="279" spans="1:54" s="86" customFormat="1" ht="15" customHeight="1" x14ac:dyDescent="0.2">
      <c r="A279" s="413">
        <v>10</v>
      </c>
      <c r="B279" s="352" t="s">
        <v>1337</v>
      </c>
      <c r="C279" s="114" t="s">
        <v>1338</v>
      </c>
      <c r="D279" s="351" t="s">
        <v>3</v>
      </c>
      <c r="E279" s="405">
        <v>9434</v>
      </c>
      <c r="F279" s="82"/>
      <c r="G279" s="82"/>
      <c r="H279" s="82"/>
      <c r="I279" s="82"/>
      <c r="J279" s="82"/>
      <c r="K279" s="82"/>
      <c r="L279" s="82"/>
      <c r="M279" s="82"/>
      <c r="N279" s="82"/>
      <c r="O279" s="104"/>
      <c r="P279" s="105"/>
      <c r="Q279" s="90"/>
      <c r="R279" s="82"/>
      <c r="S279" s="82"/>
      <c r="T279" s="82"/>
      <c r="U279" s="82"/>
      <c r="V279" s="82"/>
      <c r="W279" s="82"/>
      <c r="X279" s="82"/>
      <c r="Y279" s="82"/>
      <c r="Z279" s="85"/>
    </row>
    <row r="280" spans="1:54" s="86" customFormat="1" ht="15" customHeight="1" x14ac:dyDescent="0.2">
      <c r="A280" s="413">
        <v>11</v>
      </c>
      <c r="B280" s="352" t="s">
        <v>1339</v>
      </c>
      <c r="C280" s="114" t="s">
        <v>1340</v>
      </c>
      <c r="D280" s="352" t="s">
        <v>3</v>
      </c>
      <c r="E280" s="405">
        <v>9449</v>
      </c>
      <c r="F280" s="82"/>
      <c r="G280" s="82"/>
      <c r="H280" s="82"/>
      <c r="I280" s="82"/>
      <c r="J280" s="82"/>
      <c r="K280" s="82"/>
      <c r="L280" s="82"/>
      <c r="M280" s="82"/>
      <c r="N280" s="82"/>
      <c r="O280" s="104"/>
      <c r="P280" s="105"/>
      <c r="Q280" s="90"/>
      <c r="R280" s="82"/>
      <c r="S280" s="82"/>
      <c r="T280" s="82"/>
      <c r="U280" s="82"/>
      <c r="V280" s="82"/>
      <c r="W280" s="82"/>
      <c r="X280" s="82"/>
      <c r="Y280" s="82"/>
      <c r="Z280" s="85"/>
    </row>
    <row r="281" spans="1:54" s="86" customFormat="1" ht="15" customHeight="1" x14ac:dyDescent="0.2">
      <c r="A281" s="413">
        <v>12</v>
      </c>
      <c r="B281" s="352" t="s">
        <v>1341</v>
      </c>
      <c r="C281" s="114" t="s">
        <v>1342</v>
      </c>
      <c r="D281" s="352" t="s">
        <v>3</v>
      </c>
      <c r="E281" s="405">
        <v>9468</v>
      </c>
      <c r="F281" s="82"/>
      <c r="G281" s="82"/>
      <c r="H281" s="82"/>
      <c r="I281" s="82"/>
      <c r="J281" s="82"/>
      <c r="K281" s="82"/>
      <c r="L281" s="82"/>
      <c r="M281" s="82"/>
      <c r="N281" s="82"/>
      <c r="O281" s="104"/>
      <c r="P281" s="105"/>
      <c r="Q281" s="90"/>
      <c r="R281" s="82"/>
      <c r="S281" s="82"/>
      <c r="T281" s="82"/>
      <c r="U281" s="82"/>
      <c r="V281" s="82"/>
      <c r="W281" s="82"/>
      <c r="X281" s="82"/>
      <c r="Y281" s="82"/>
      <c r="Z281" s="85"/>
    </row>
    <row r="282" spans="1:54" s="86" customFormat="1" ht="15" customHeight="1" x14ac:dyDescent="0.2">
      <c r="A282" s="413">
        <v>13</v>
      </c>
      <c r="B282" s="353" t="s">
        <v>1343</v>
      </c>
      <c r="C282" s="350" t="s">
        <v>1344</v>
      </c>
      <c r="D282" s="351" t="s">
        <v>2</v>
      </c>
      <c r="E282" s="405">
        <v>9472</v>
      </c>
      <c r="F282" s="82"/>
      <c r="G282" s="82"/>
      <c r="H282" s="82"/>
      <c r="I282" s="82"/>
      <c r="J282" s="82"/>
      <c r="K282" s="82"/>
      <c r="L282" s="82"/>
      <c r="M282" s="82"/>
      <c r="N282" s="82"/>
      <c r="O282" s="104"/>
      <c r="P282" s="105"/>
      <c r="Q282" s="90"/>
      <c r="R282" s="82"/>
      <c r="S282" s="82"/>
      <c r="T282" s="82"/>
      <c r="U282" s="82"/>
      <c r="V282" s="82"/>
      <c r="W282" s="82"/>
      <c r="X282" s="82"/>
      <c r="Y282" s="82"/>
      <c r="Z282" s="85"/>
    </row>
    <row r="283" spans="1:54" s="86" customFormat="1" ht="15" customHeight="1" x14ac:dyDescent="0.2">
      <c r="A283" s="413">
        <v>14</v>
      </c>
      <c r="B283" s="351" t="s">
        <v>1345</v>
      </c>
      <c r="C283" s="114" t="s">
        <v>1346</v>
      </c>
      <c r="D283" s="351" t="s">
        <v>3</v>
      </c>
      <c r="E283" s="405">
        <v>9474</v>
      </c>
      <c r="F283" s="82"/>
      <c r="G283" s="82"/>
      <c r="H283" s="82"/>
      <c r="I283" s="82"/>
      <c r="J283" s="82"/>
      <c r="K283" s="82"/>
      <c r="L283" s="82"/>
      <c r="M283" s="82"/>
      <c r="N283" s="82"/>
      <c r="O283" s="104"/>
      <c r="P283" s="105"/>
      <c r="Q283" s="90"/>
      <c r="R283" s="82"/>
      <c r="S283" s="82"/>
      <c r="T283" s="82"/>
      <c r="U283" s="82"/>
      <c r="V283" s="82"/>
      <c r="W283" s="82"/>
      <c r="X283" s="82"/>
      <c r="Y283" s="82"/>
      <c r="Z283" s="85"/>
      <c r="AC283" s="106"/>
      <c r="AD283" s="110"/>
      <c r="AE283" s="106"/>
      <c r="AG283" s="111"/>
    </row>
    <row r="284" spans="1:54" s="86" customFormat="1" ht="15" customHeight="1" x14ac:dyDescent="0.2">
      <c r="A284" s="413">
        <v>15</v>
      </c>
      <c r="B284" s="352" t="s">
        <v>1347</v>
      </c>
      <c r="C284" s="350" t="s">
        <v>1348</v>
      </c>
      <c r="D284" s="351" t="s">
        <v>3</v>
      </c>
      <c r="E284" s="405">
        <v>9479</v>
      </c>
      <c r="F284" s="82"/>
      <c r="G284" s="82"/>
      <c r="H284" s="82"/>
      <c r="I284" s="82"/>
      <c r="J284" s="82"/>
      <c r="K284" s="82"/>
      <c r="L284" s="82"/>
      <c r="M284" s="82"/>
      <c r="N284" s="82"/>
      <c r="O284" s="104"/>
      <c r="P284" s="105"/>
      <c r="Q284" s="90"/>
      <c r="R284" s="82"/>
      <c r="S284" s="82"/>
      <c r="T284" s="82"/>
      <c r="U284" s="82"/>
      <c r="V284" s="82"/>
      <c r="W284" s="82"/>
      <c r="X284" s="82"/>
      <c r="Y284" s="82"/>
      <c r="Z284" s="85"/>
    </row>
    <row r="285" spans="1:54" s="86" customFormat="1" ht="15" customHeight="1" x14ac:dyDescent="0.2">
      <c r="A285" s="413">
        <v>16</v>
      </c>
      <c r="B285" s="357" t="s">
        <v>1349</v>
      </c>
      <c r="C285" s="114" t="s">
        <v>1350</v>
      </c>
      <c r="D285" s="24" t="s">
        <v>2</v>
      </c>
      <c r="E285" s="405">
        <v>9499</v>
      </c>
      <c r="F285" s="82"/>
      <c r="G285" s="82"/>
      <c r="H285" s="82"/>
      <c r="I285" s="82"/>
      <c r="J285" s="82"/>
      <c r="K285" s="82"/>
      <c r="L285" s="82"/>
      <c r="M285" s="82"/>
      <c r="N285" s="82"/>
      <c r="O285" s="104"/>
      <c r="P285" s="105"/>
      <c r="Q285" s="90"/>
      <c r="R285" s="82"/>
      <c r="S285" s="82"/>
      <c r="T285" s="82"/>
      <c r="U285" s="82"/>
      <c r="V285" s="82"/>
      <c r="W285" s="82"/>
      <c r="X285" s="82"/>
      <c r="Y285" s="82"/>
      <c r="Z285" s="85"/>
      <c r="AC285" s="110"/>
      <c r="AD285" s="106"/>
      <c r="AF285" s="111"/>
    </row>
    <row r="286" spans="1:54" s="86" customFormat="1" ht="15" customHeight="1" x14ac:dyDescent="0.2">
      <c r="A286" s="413">
        <v>17</v>
      </c>
      <c r="B286" s="352" t="s">
        <v>1351</v>
      </c>
      <c r="C286" s="114" t="s">
        <v>1352</v>
      </c>
      <c r="D286" s="351" t="s">
        <v>3</v>
      </c>
      <c r="E286" s="405">
        <v>9504</v>
      </c>
      <c r="F286" s="82"/>
      <c r="G286" s="82"/>
      <c r="H286" s="82"/>
      <c r="I286" s="82"/>
      <c r="J286" s="82"/>
      <c r="K286" s="82"/>
      <c r="L286" s="82"/>
      <c r="M286" s="82"/>
      <c r="N286" s="82"/>
      <c r="O286" s="104"/>
      <c r="P286" s="105"/>
      <c r="Q286" s="90"/>
      <c r="R286" s="82"/>
      <c r="S286" s="82"/>
      <c r="T286" s="82"/>
      <c r="U286" s="82"/>
      <c r="V286" s="82"/>
      <c r="W286" s="82"/>
      <c r="X286" s="82"/>
      <c r="Y286" s="82"/>
      <c r="Z286" s="85"/>
    </row>
    <row r="287" spans="1:54" s="86" customFormat="1" ht="15" customHeight="1" x14ac:dyDescent="0.2">
      <c r="A287" s="413">
        <v>18</v>
      </c>
      <c r="B287" s="351" t="s">
        <v>1353</v>
      </c>
      <c r="C287" s="349" t="s">
        <v>1354</v>
      </c>
      <c r="D287" s="351" t="s">
        <v>3</v>
      </c>
      <c r="E287" s="405">
        <v>9514</v>
      </c>
      <c r="F287" s="82"/>
      <c r="G287" s="82"/>
      <c r="H287" s="82"/>
      <c r="I287" s="82"/>
      <c r="J287" s="82"/>
      <c r="K287" s="82"/>
      <c r="L287" s="82"/>
      <c r="M287" s="82"/>
      <c r="N287" s="82"/>
      <c r="O287" s="104"/>
      <c r="P287" s="105"/>
      <c r="Q287" s="90"/>
      <c r="R287" s="82"/>
      <c r="S287" s="82"/>
      <c r="T287" s="82"/>
      <c r="U287" s="82"/>
      <c r="V287" s="82"/>
      <c r="W287" s="82"/>
      <c r="X287" s="82"/>
      <c r="Y287" s="82"/>
      <c r="Z287" s="85"/>
    </row>
    <row r="288" spans="1:54" s="86" customFormat="1" ht="15" customHeight="1" x14ac:dyDescent="0.2">
      <c r="A288" s="413">
        <v>19</v>
      </c>
      <c r="B288" s="355" t="s">
        <v>1355</v>
      </c>
      <c r="C288" s="114" t="s">
        <v>1356</v>
      </c>
      <c r="D288" s="352" t="s">
        <v>3</v>
      </c>
      <c r="E288" s="405">
        <v>9525</v>
      </c>
      <c r="F288" s="82"/>
      <c r="G288" s="82"/>
      <c r="H288" s="82"/>
      <c r="I288" s="82"/>
      <c r="J288" s="82"/>
      <c r="K288" s="82"/>
      <c r="L288" s="82"/>
      <c r="M288" s="82"/>
      <c r="N288" s="82"/>
      <c r="O288" s="104"/>
      <c r="P288" s="105"/>
      <c r="Q288" s="90"/>
      <c r="R288" s="82"/>
      <c r="S288" s="82"/>
      <c r="T288" s="82"/>
      <c r="U288" s="82"/>
      <c r="V288" s="82"/>
      <c r="W288" s="82"/>
      <c r="X288" s="82"/>
      <c r="Y288" s="82"/>
      <c r="Z288" s="85"/>
    </row>
    <row r="289" spans="1:26" s="86" customFormat="1" ht="15" customHeight="1" x14ac:dyDescent="0.2">
      <c r="A289" s="413">
        <v>20</v>
      </c>
      <c r="B289" s="353" t="s">
        <v>1357</v>
      </c>
      <c r="C289" s="114" t="s">
        <v>1358</v>
      </c>
      <c r="D289" s="351" t="s">
        <v>3</v>
      </c>
      <c r="E289" s="405">
        <v>9526</v>
      </c>
      <c r="F289" s="82"/>
      <c r="G289" s="82"/>
      <c r="H289" s="82"/>
      <c r="I289" s="82"/>
      <c r="J289" s="82"/>
      <c r="K289" s="82"/>
      <c r="L289" s="82"/>
      <c r="M289" s="82"/>
      <c r="N289" s="82"/>
      <c r="O289" s="104"/>
      <c r="P289" s="105"/>
      <c r="Q289" s="90"/>
      <c r="R289" s="82"/>
      <c r="S289" s="82"/>
      <c r="T289" s="82"/>
      <c r="U289" s="82"/>
      <c r="V289" s="82"/>
      <c r="W289" s="82"/>
      <c r="X289" s="82"/>
      <c r="Y289" s="82"/>
      <c r="Z289" s="85"/>
    </row>
    <row r="290" spans="1:26" s="86" customFormat="1" ht="15" customHeight="1" x14ac:dyDescent="0.2">
      <c r="A290" s="413">
        <v>21</v>
      </c>
      <c r="B290" s="352" t="s">
        <v>1359</v>
      </c>
      <c r="C290" s="114" t="s">
        <v>1360</v>
      </c>
      <c r="D290" s="352" t="s">
        <v>2</v>
      </c>
      <c r="E290" s="405">
        <v>9528</v>
      </c>
      <c r="F290" s="82"/>
      <c r="G290" s="82"/>
      <c r="H290" s="82"/>
      <c r="I290" s="82"/>
      <c r="J290" s="82"/>
      <c r="K290" s="82"/>
      <c r="L290" s="82"/>
      <c r="M290" s="82"/>
      <c r="N290" s="82"/>
      <c r="O290" s="104"/>
      <c r="P290" s="105"/>
      <c r="Q290" s="90"/>
      <c r="R290" s="82"/>
      <c r="S290" s="82"/>
      <c r="T290" s="82"/>
      <c r="U290" s="82"/>
      <c r="V290" s="82"/>
      <c r="W290" s="82"/>
      <c r="X290" s="82"/>
      <c r="Y290" s="82"/>
      <c r="Z290" s="85"/>
    </row>
    <row r="291" spans="1:26" s="86" customFormat="1" ht="15" customHeight="1" x14ac:dyDescent="0.2">
      <c r="A291" s="413">
        <v>22</v>
      </c>
      <c r="B291" s="24" t="s">
        <v>1361</v>
      </c>
      <c r="C291" s="114" t="s">
        <v>1362</v>
      </c>
      <c r="D291" s="282" t="s">
        <v>2</v>
      </c>
      <c r="E291" s="405">
        <v>9533</v>
      </c>
      <c r="F291" s="82"/>
      <c r="G291" s="82"/>
      <c r="H291" s="82"/>
      <c r="I291" s="82"/>
      <c r="J291" s="82"/>
      <c r="K291" s="82"/>
      <c r="L291" s="82"/>
      <c r="M291" s="82"/>
      <c r="N291" s="82"/>
      <c r="O291" s="104"/>
      <c r="P291" s="105"/>
      <c r="Q291" s="90"/>
      <c r="R291" s="82"/>
      <c r="S291" s="82"/>
      <c r="T291" s="82"/>
      <c r="U291" s="82"/>
      <c r="V291" s="82"/>
      <c r="W291" s="82"/>
      <c r="X291" s="82"/>
      <c r="Y291" s="82"/>
      <c r="Z291" s="85"/>
    </row>
    <row r="292" spans="1:26" s="86" customFormat="1" ht="15" customHeight="1" x14ac:dyDescent="0.2">
      <c r="A292" s="413">
        <v>23</v>
      </c>
      <c r="B292" s="352" t="s">
        <v>1363</v>
      </c>
      <c r="C292" s="114" t="s">
        <v>1364</v>
      </c>
      <c r="D292" s="352" t="s">
        <v>2</v>
      </c>
      <c r="E292" s="405">
        <v>9546</v>
      </c>
      <c r="F292" s="82"/>
      <c r="G292" s="82"/>
      <c r="H292" s="82"/>
      <c r="I292" s="82"/>
      <c r="J292" s="82"/>
      <c r="K292" s="82"/>
      <c r="L292" s="82"/>
      <c r="M292" s="82"/>
      <c r="N292" s="82"/>
      <c r="O292" s="104"/>
      <c r="P292" s="105"/>
      <c r="Q292" s="90"/>
      <c r="R292" s="82"/>
      <c r="S292" s="82"/>
      <c r="T292" s="82"/>
      <c r="U292" s="82"/>
      <c r="V292" s="82"/>
      <c r="W292" s="82"/>
      <c r="X292" s="82"/>
      <c r="Y292" s="82"/>
      <c r="Z292" s="85"/>
    </row>
    <row r="293" spans="1:26" s="86" customFormat="1" ht="15" customHeight="1" x14ac:dyDescent="0.2">
      <c r="A293" s="413">
        <v>24</v>
      </c>
      <c r="B293" s="24" t="s">
        <v>1365</v>
      </c>
      <c r="C293" s="114" t="s">
        <v>1366</v>
      </c>
      <c r="D293" s="282" t="s">
        <v>2</v>
      </c>
      <c r="E293" s="405">
        <v>9547</v>
      </c>
      <c r="F293" s="82"/>
      <c r="G293" s="82"/>
      <c r="H293" s="82"/>
      <c r="I293" s="82"/>
      <c r="J293" s="82"/>
      <c r="K293" s="82"/>
      <c r="L293" s="82"/>
      <c r="M293" s="82"/>
      <c r="N293" s="82"/>
      <c r="O293" s="104"/>
      <c r="P293" s="105"/>
      <c r="Q293" s="90"/>
      <c r="R293" s="82"/>
      <c r="S293" s="82"/>
      <c r="T293" s="82"/>
      <c r="U293" s="82"/>
      <c r="V293" s="82"/>
      <c r="W293" s="82"/>
      <c r="X293" s="82"/>
      <c r="Y293" s="82"/>
      <c r="Z293" s="85"/>
    </row>
    <row r="294" spans="1:26" s="86" customFormat="1" ht="15" customHeight="1" x14ac:dyDescent="0.2">
      <c r="A294" s="413">
        <v>25</v>
      </c>
      <c r="B294" s="357" t="s">
        <v>1367</v>
      </c>
      <c r="C294" s="359" t="s">
        <v>1368</v>
      </c>
      <c r="D294" s="360" t="s">
        <v>2</v>
      </c>
      <c r="E294" s="405">
        <v>9549</v>
      </c>
      <c r="F294" s="82"/>
      <c r="G294" s="82"/>
      <c r="H294" s="82"/>
      <c r="I294" s="82"/>
      <c r="J294" s="82"/>
      <c r="K294" s="82"/>
      <c r="L294" s="82"/>
      <c r="M294" s="82"/>
      <c r="N294" s="82"/>
      <c r="O294" s="104"/>
      <c r="P294" s="105"/>
      <c r="Q294" s="90"/>
      <c r="R294" s="82"/>
      <c r="S294" s="82"/>
      <c r="T294" s="82"/>
      <c r="U294" s="82"/>
      <c r="V294" s="82"/>
      <c r="W294" s="82"/>
      <c r="X294" s="82"/>
      <c r="Y294" s="82"/>
      <c r="Z294" s="85"/>
    </row>
    <row r="295" spans="1:26" s="86" customFormat="1" ht="15" customHeight="1" x14ac:dyDescent="0.2">
      <c r="A295" s="413">
        <v>26</v>
      </c>
      <c r="B295" s="352">
        <v>3102808597</v>
      </c>
      <c r="C295" s="114" t="s">
        <v>1369</v>
      </c>
      <c r="D295" s="351" t="s">
        <v>3</v>
      </c>
      <c r="E295" s="405">
        <v>9564</v>
      </c>
      <c r="F295" s="82"/>
      <c r="G295" s="82"/>
      <c r="H295" s="82"/>
      <c r="I295" s="82"/>
      <c r="J295" s="82"/>
      <c r="K295" s="82"/>
      <c r="L295" s="82"/>
      <c r="M295" s="82"/>
      <c r="N295" s="82"/>
      <c r="O295" s="104"/>
      <c r="P295" s="105"/>
      <c r="Q295" s="90"/>
      <c r="R295" s="82"/>
      <c r="S295" s="82"/>
      <c r="T295" s="82"/>
      <c r="U295" s="82"/>
      <c r="V295" s="82"/>
      <c r="W295" s="82"/>
      <c r="X295" s="82"/>
      <c r="Y295" s="82"/>
      <c r="Z295" s="85"/>
    </row>
    <row r="296" spans="1:26" s="86" customFormat="1" ht="15" customHeight="1" x14ac:dyDescent="0.2">
      <c r="A296" s="413">
        <v>27</v>
      </c>
      <c r="B296" s="351" t="s">
        <v>1370</v>
      </c>
      <c r="C296" s="114" t="s">
        <v>1371</v>
      </c>
      <c r="D296" s="351" t="s">
        <v>3</v>
      </c>
      <c r="E296" s="405">
        <v>9585</v>
      </c>
      <c r="F296" s="82"/>
      <c r="G296" s="82"/>
      <c r="H296" s="82"/>
      <c r="I296" s="82"/>
      <c r="J296" s="82"/>
      <c r="K296" s="82"/>
      <c r="L296" s="82"/>
      <c r="M296" s="82"/>
      <c r="N296" s="82"/>
      <c r="O296" s="104"/>
      <c r="P296" s="105"/>
      <c r="Q296" s="90"/>
      <c r="R296" s="82"/>
      <c r="S296" s="82"/>
      <c r="T296" s="82"/>
      <c r="U296" s="82"/>
      <c r="V296" s="82"/>
      <c r="W296" s="82"/>
      <c r="X296" s="82"/>
      <c r="Y296" s="82"/>
      <c r="Z296" s="85"/>
    </row>
    <row r="297" spans="1:26" s="86" customFormat="1" ht="15" customHeight="1" x14ac:dyDescent="0.2">
      <c r="A297" s="413">
        <v>28</v>
      </c>
      <c r="B297" s="355" t="s">
        <v>1372</v>
      </c>
      <c r="C297" s="114" t="s">
        <v>1373</v>
      </c>
      <c r="D297" s="351" t="s">
        <v>3</v>
      </c>
      <c r="E297" s="405">
        <v>9589</v>
      </c>
      <c r="F297" s="82"/>
      <c r="G297" s="82"/>
      <c r="H297" s="82"/>
      <c r="I297" s="82"/>
      <c r="J297" s="82"/>
      <c r="K297" s="82"/>
      <c r="L297" s="82"/>
      <c r="M297" s="82"/>
      <c r="N297" s="82"/>
      <c r="O297" s="104"/>
      <c r="P297" s="105"/>
      <c r="Q297" s="90"/>
      <c r="R297" s="82"/>
      <c r="S297" s="82"/>
      <c r="T297" s="82"/>
      <c r="U297" s="82"/>
      <c r="V297" s="82"/>
      <c r="W297" s="82"/>
      <c r="X297" s="82"/>
      <c r="Y297" s="82"/>
      <c r="Z297" s="85"/>
    </row>
    <row r="298" spans="1:26" s="86" customFormat="1" ht="15" customHeight="1" x14ac:dyDescent="0.2">
      <c r="A298" s="413">
        <v>29</v>
      </c>
      <c r="B298" s="351" t="s">
        <v>1374</v>
      </c>
      <c r="C298" s="114" t="s">
        <v>1375</v>
      </c>
      <c r="D298" s="351" t="s">
        <v>3</v>
      </c>
      <c r="E298" s="405">
        <v>9597</v>
      </c>
      <c r="F298" s="82"/>
      <c r="G298" s="82"/>
      <c r="H298" s="82"/>
      <c r="I298" s="82"/>
      <c r="J298" s="82"/>
      <c r="K298" s="82"/>
      <c r="L298" s="82"/>
      <c r="M298" s="82"/>
      <c r="N298" s="82"/>
      <c r="O298" s="104"/>
      <c r="P298" s="105"/>
      <c r="Q298" s="90"/>
      <c r="R298" s="82"/>
      <c r="S298" s="82"/>
      <c r="T298" s="82"/>
      <c r="U298" s="82"/>
      <c r="V298" s="82"/>
      <c r="W298" s="82"/>
      <c r="X298" s="82"/>
      <c r="Y298" s="82"/>
      <c r="Z298" s="85"/>
    </row>
    <row r="299" spans="1:26" s="86" customFormat="1" ht="15" customHeight="1" x14ac:dyDescent="0.2">
      <c r="A299" s="413">
        <v>30</v>
      </c>
      <c r="B299" s="352" t="s">
        <v>1376</v>
      </c>
      <c r="C299" s="114" t="s">
        <v>1377</v>
      </c>
      <c r="D299" s="351" t="s">
        <v>2</v>
      </c>
      <c r="E299" s="405">
        <v>9602</v>
      </c>
      <c r="F299" s="82"/>
      <c r="G299" s="82"/>
      <c r="H299" s="82"/>
      <c r="I299" s="82"/>
      <c r="J299" s="82"/>
      <c r="K299" s="82"/>
      <c r="L299" s="82"/>
      <c r="M299" s="82"/>
      <c r="N299" s="82"/>
      <c r="O299" s="104"/>
      <c r="P299" s="105"/>
      <c r="Q299" s="90"/>
      <c r="R299" s="82"/>
      <c r="S299" s="82"/>
      <c r="T299" s="82"/>
      <c r="U299" s="82"/>
      <c r="V299" s="82"/>
      <c r="W299" s="82"/>
      <c r="X299" s="82"/>
      <c r="Y299" s="82"/>
      <c r="Z299" s="85"/>
    </row>
    <row r="300" spans="1:26" s="86" customFormat="1" ht="15" customHeight="1" x14ac:dyDescent="0.2">
      <c r="A300" s="413">
        <v>31</v>
      </c>
      <c r="B300" s="352" t="s">
        <v>1378</v>
      </c>
      <c r="C300" s="114" t="s">
        <v>1379</v>
      </c>
      <c r="D300" s="352" t="s">
        <v>3</v>
      </c>
      <c r="E300" s="405">
        <v>9604</v>
      </c>
      <c r="F300" s="82"/>
      <c r="G300" s="82"/>
      <c r="H300" s="82"/>
      <c r="I300" s="82"/>
      <c r="J300" s="82"/>
      <c r="K300" s="82"/>
      <c r="L300" s="82"/>
      <c r="M300" s="82"/>
      <c r="N300" s="82"/>
      <c r="O300" s="104"/>
      <c r="P300" s="105"/>
      <c r="Q300" s="90"/>
      <c r="R300" s="82"/>
      <c r="S300" s="82"/>
      <c r="T300" s="82"/>
      <c r="U300" s="82"/>
      <c r="V300" s="82"/>
      <c r="W300" s="82"/>
      <c r="X300" s="82"/>
      <c r="Y300" s="82"/>
      <c r="Z300" s="85"/>
    </row>
    <row r="301" spans="1:26" s="86" customFormat="1" ht="15" customHeight="1" x14ac:dyDescent="0.2">
      <c r="A301" s="413">
        <v>32</v>
      </c>
      <c r="B301" s="352" t="s">
        <v>1380</v>
      </c>
      <c r="C301" s="114" t="s">
        <v>1381</v>
      </c>
      <c r="D301" s="352" t="s">
        <v>3</v>
      </c>
      <c r="E301" s="405">
        <v>9607</v>
      </c>
      <c r="F301" s="82"/>
      <c r="G301" s="99"/>
      <c r="H301" s="82"/>
      <c r="I301" s="82"/>
      <c r="J301" s="82"/>
      <c r="K301" s="82"/>
      <c r="L301" s="82"/>
      <c r="M301" s="82"/>
      <c r="N301" s="82"/>
      <c r="O301" s="104"/>
      <c r="P301" s="105"/>
      <c r="Q301" s="90"/>
      <c r="R301" s="82"/>
      <c r="S301" s="82"/>
      <c r="T301" s="82"/>
      <c r="U301" s="82"/>
      <c r="V301" s="82"/>
      <c r="W301" s="82"/>
      <c r="X301" s="82"/>
      <c r="Y301" s="82"/>
      <c r="Z301" s="85"/>
    </row>
    <row r="302" spans="1:26" s="86" customFormat="1" ht="15" customHeight="1" x14ac:dyDescent="0.2">
      <c r="A302" s="413">
        <v>33</v>
      </c>
      <c r="B302" s="351" t="s">
        <v>1382</v>
      </c>
      <c r="C302" s="114" t="s">
        <v>1383</v>
      </c>
      <c r="D302" s="351" t="s">
        <v>2</v>
      </c>
      <c r="E302" s="405">
        <v>9609</v>
      </c>
      <c r="F302" s="82"/>
      <c r="G302" s="99"/>
      <c r="H302" s="82"/>
      <c r="I302" s="82"/>
      <c r="J302" s="82"/>
      <c r="K302" s="82"/>
      <c r="L302" s="82"/>
      <c r="M302" s="82"/>
      <c r="N302" s="82"/>
      <c r="O302" s="104"/>
      <c r="P302" s="105"/>
      <c r="Q302" s="90"/>
      <c r="R302" s="82"/>
      <c r="S302" s="82"/>
      <c r="T302" s="82"/>
      <c r="U302" s="82"/>
      <c r="V302" s="82"/>
      <c r="W302" s="82"/>
      <c r="X302" s="82"/>
      <c r="Y302" s="82"/>
      <c r="Z302" s="85"/>
    </row>
    <row r="303" spans="1:26" s="86" customFormat="1" ht="15" customHeight="1" x14ac:dyDescent="0.2">
      <c r="A303" s="413">
        <v>34</v>
      </c>
      <c r="B303" s="351" t="s">
        <v>1384</v>
      </c>
      <c r="C303" s="114" t="s">
        <v>1385</v>
      </c>
      <c r="D303" s="351" t="s">
        <v>3</v>
      </c>
      <c r="E303" s="405">
        <v>9629</v>
      </c>
      <c r="F303" s="82"/>
      <c r="G303" s="99"/>
      <c r="H303" s="82"/>
      <c r="I303" s="82"/>
      <c r="J303" s="82"/>
      <c r="K303" s="82"/>
      <c r="L303" s="82"/>
      <c r="M303" s="82"/>
      <c r="N303" s="82"/>
      <c r="O303" s="104"/>
      <c r="P303" s="105"/>
      <c r="Q303" s="90"/>
      <c r="R303" s="82"/>
      <c r="S303" s="82"/>
      <c r="T303" s="82"/>
      <c r="U303" s="82"/>
      <c r="V303" s="82"/>
      <c r="W303" s="82"/>
      <c r="X303" s="82"/>
      <c r="Y303" s="82"/>
      <c r="Z303" s="85"/>
    </row>
    <row r="304" spans="1:26" s="86" customFormat="1" ht="15" customHeight="1" x14ac:dyDescent="0.2">
      <c r="A304" s="413">
        <v>35</v>
      </c>
      <c r="B304" s="353" t="s">
        <v>1386</v>
      </c>
      <c r="C304" s="114" t="s">
        <v>1387</v>
      </c>
      <c r="D304" s="351" t="s">
        <v>3</v>
      </c>
      <c r="E304" s="405">
        <v>9635</v>
      </c>
      <c r="F304" s="82"/>
      <c r="G304" s="99"/>
      <c r="H304" s="82"/>
      <c r="I304" s="82"/>
      <c r="J304" s="82"/>
      <c r="K304" s="82"/>
      <c r="L304" s="82"/>
      <c r="M304" s="82"/>
      <c r="N304" s="82"/>
      <c r="O304" s="104"/>
      <c r="P304" s="105"/>
      <c r="Q304" s="90"/>
      <c r="R304" s="82"/>
      <c r="S304" s="82"/>
      <c r="T304" s="82"/>
      <c r="U304" s="82"/>
      <c r="V304" s="82"/>
      <c r="W304" s="82"/>
      <c r="X304" s="82"/>
      <c r="Y304" s="82"/>
      <c r="Z304" s="85"/>
    </row>
    <row r="305" spans="1:54" s="86" customFormat="1" ht="15" customHeight="1" x14ac:dyDescent="0.2">
      <c r="A305" s="413">
        <v>36</v>
      </c>
      <c r="B305" s="353" t="s">
        <v>1388</v>
      </c>
      <c r="C305" s="114" t="s">
        <v>1389</v>
      </c>
      <c r="D305" s="351" t="s">
        <v>3</v>
      </c>
      <c r="E305" s="405">
        <v>9649</v>
      </c>
      <c r="F305" s="82"/>
      <c r="G305" s="99"/>
      <c r="H305" s="82"/>
      <c r="I305" s="82"/>
      <c r="J305" s="82"/>
      <c r="K305" s="82"/>
      <c r="L305" s="82"/>
      <c r="M305" s="82"/>
      <c r="N305" s="82"/>
      <c r="O305" s="104"/>
      <c r="P305" s="105"/>
      <c r="Q305" s="90"/>
      <c r="R305" s="82"/>
      <c r="S305" s="82"/>
      <c r="T305" s="82"/>
      <c r="U305" s="82"/>
      <c r="V305" s="82"/>
      <c r="W305" s="82"/>
      <c r="X305" s="82"/>
      <c r="Y305" s="82"/>
      <c r="Z305" s="85"/>
    </row>
    <row r="306" spans="1:54" s="86" customFormat="1" ht="15" customHeight="1" x14ac:dyDescent="0.2">
      <c r="A306" s="414"/>
      <c r="B306" s="26"/>
      <c r="C306" s="41" t="s">
        <v>2</v>
      </c>
      <c r="D306" s="280">
        <f>COUNTIF(D270:D305,"L")</f>
        <v>12</v>
      </c>
      <c r="E306" s="296">
        <f>D306+D307</f>
        <v>36</v>
      </c>
      <c r="Z306" s="101"/>
    </row>
    <row r="307" spans="1:54" s="86" customFormat="1" ht="15" customHeight="1" x14ac:dyDescent="0.2">
      <c r="A307" s="414"/>
      <c r="B307" s="26"/>
      <c r="C307" s="34" t="s">
        <v>3</v>
      </c>
      <c r="D307" s="282">
        <f>COUNTIF(D270:D305,"P")</f>
        <v>24</v>
      </c>
      <c r="E307" s="297"/>
      <c r="Z307" s="101"/>
    </row>
    <row r="308" spans="1:54" s="86" customFormat="1" ht="15.75" customHeight="1" x14ac:dyDescent="0.2">
      <c r="A308" s="414"/>
      <c r="B308" s="26"/>
      <c r="C308" s="106"/>
      <c r="D308" s="26"/>
      <c r="E308" s="102"/>
      <c r="Z308" s="101"/>
    </row>
    <row r="309" spans="1:54" s="86" customFormat="1" ht="15.75" customHeight="1" x14ac:dyDescent="0.2">
      <c r="A309" s="414"/>
      <c r="B309" s="26"/>
      <c r="C309" s="106"/>
      <c r="D309" s="26"/>
      <c r="E309" s="102"/>
      <c r="Z309" s="101"/>
    </row>
    <row r="310" spans="1:54" s="86" customFormat="1" ht="15.75" customHeight="1" x14ac:dyDescent="0.2">
      <c r="A310" s="414"/>
      <c r="B310" s="26"/>
      <c r="C310" s="106"/>
      <c r="D310" s="26"/>
      <c r="E310" s="102"/>
      <c r="Z310" s="101"/>
    </row>
    <row r="311" spans="1:54" s="86" customFormat="1" ht="15.75" customHeight="1" x14ac:dyDescent="0.2">
      <c r="A311" s="414"/>
      <c r="B311" s="26"/>
      <c r="C311" s="106"/>
      <c r="D311" s="26"/>
      <c r="E311" s="102"/>
      <c r="Z311" s="101"/>
    </row>
    <row r="312" spans="1:54" s="86" customFormat="1" ht="15.75" customHeight="1" x14ac:dyDescent="0.2">
      <c r="A312" s="414"/>
      <c r="B312" s="26"/>
      <c r="C312" s="106"/>
      <c r="D312" s="26"/>
      <c r="E312" s="102"/>
      <c r="Z312" s="101"/>
    </row>
    <row r="313" spans="1:54" s="86" customFormat="1" ht="15.75" customHeight="1" x14ac:dyDescent="0.2">
      <c r="A313" s="414"/>
      <c r="B313" s="26"/>
      <c r="C313" s="106"/>
      <c r="D313" s="26"/>
      <c r="E313" s="102"/>
      <c r="Z313" s="101"/>
    </row>
    <row r="314" spans="1:54" s="86" customFormat="1" ht="15.75" customHeight="1" x14ac:dyDescent="0.2">
      <c r="A314" s="414"/>
      <c r="B314" s="26"/>
      <c r="C314" s="106"/>
      <c r="D314" s="26"/>
      <c r="E314" s="102"/>
      <c r="Z314" s="101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</row>
    <row r="315" spans="1:54" s="86" customFormat="1" ht="11.25" customHeight="1" x14ac:dyDescent="0.2">
      <c r="A315" s="414"/>
      <c r="B315" s="26"/>
      <c r="C315" s="106"/>
      <c r="D315" s="26"/>
      <c r="E315" s="102"/>
      <c r="Z315" s="101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</row>
    <row r="316" spans="1:54" s="86" customFormat="1" ht="11.25" customHeight="1" x14ac:dyDescent="0.2">
      <c r="A316" s="414"/>
      <c r="B316" s="26"/>
      <c r="C316" s="106"/>
      <c r="D316" s="26"/>
      <c r="E316" s="102"/>
      <c r="Z316" s="101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</row>
    <row r="317" spans="1:54" s="188" customFormat="1" ht="15" customHeight="1" x14ac:dyDescent="0.2">
      <c r="A317" s="492" t="s">
        <v>343</v>
      </c>
      <c r="B317" s="492"/>
      <c r="C317" s="492"/>
      <c r="D317" s="492"/>
      <c r="E317" s="492"/>
      <c r="F317" s="492"/>
      <c r="G317" s="492"/>
      <c r="H317" s="492"/>
      <c r="I317" s="492"/>
      <c r="J317" s="492"/>
      <c r="K317" s="492"/>
      <c r="L317" s="492"/>
      <c r="M317" s="492"/>
      <c r="N317" s="492"/>
      <c r="O317" s="492"/>
      <c r="P317" s="492"/>
      <c r="Q317" s="492"/>
      <c r="R317" s="492"/>
      <c r="S317" s="492"/>
      <c r="T317" s="492"/>
      <c r="U317" s="492"/>
      <c r="V317" s="492"/>
      <c r="W317" s="492"/>
      <c r="X317" s="492"/>
      <c r="Y317" s="492"/>
      <c r="Z317" s="492"/>
    </row>
    <row r="318" spans="1:54" s="188" customFormat="1" ht="15" customHeight="1" x14ac:dyDescent="0.2">
      <c r="A318" s="492" t="s">
        <v>344</v>
      </c>
      <c r="B318" s="492"/>
      <c r="C318" s="492"/>
      <c r="D318" s="492"/>
      <c r="E318" s="492"/>
      <c r="F318" s="492"/>
      <c r="G318" s="492"/>
      <c r="H318" s="492"/>
      <c r="I318" s="492"/>
      <c r="J318" s="492"/>
      <c r="K318" s="492"/>
      <c r="L318" s="492"/>
      <c r="M318" s="492"/>
      <c r="N318" s="492"/>
      <c r="O318" s="492"/>
      <c r="P318" s="492"/>
      <c r="Q318" s="492"/>
      <c r="R318" s="492"/>
      <c r="S318" s="492"/>
      <c r="T318" s="492"/>
      <c r="U318" s="492"/>
      <c r="V318" s="492"/>
      <c r="W318" s="492"/>
      <c r="X318" s="492"/>
      <c r="Y318" s="492"/>
      <c r="Z318" s="492"/>
    </row>
    <row r="319" spans="1:54" s="188" customFormat="1" ht="18" customHeight="1" x14ac:dyDescent="0.2">
      <c r="A319" s="493" t="s">
        <v>1681</v>
      </c>
      <c r="B319" s="493"/>
      <c r="C319" s="493"/>
      <c r="D319" s="493"/>
      <c r="E319" s="493"/>
      <c r="F319" s="493"/>
      <c r="G319" s="493"/>
      <c r="H319" s="493"/>
      <c r="I319" s="493"/>
      <c r="J319" s="493"/>
      <c r="K319" s="493"/>
      <c r="L319" s="493"/>
      <c r="M319" s="493"/>
      <c r="N319" s="493"/>
      <c r="O319" s="493"/>
      <c r="P319" s="493"/>
      <c r="Q319" s="493"/>
      <c r="R319" s="493"/>
      <c r="S319" s="493"/>
      <c r="T319" s="493"/>
      <c r="U319" s="493"/>
      <c r="V319" s="493"/>
      <c r="W319" s="493"/>
      <c r="X319" s="493"/>
      <c r="Y319" s="493"/>
      <c r="Z319" s="493"/>
    </row>
    <row r="320" spans="1:54" s="188" customFormat="1" ht="14.25" customHeight="1" x14ac:dyDescent="0.2">
      <c r="A320" s="487" t="s">
        <v>1682</v>
      </c>
      <c r="B320" s="487"/>
      <c r="C320" s="487"/>
      <c r="D320" s="487"/>
      <c r="E320" s="487"/>
      <c r="F320" s="487"/>
      <c r="G320" s="487"/>
      <c r="H320" s="487"/>
      <c r="I320" s="487"/>
      <c r="J320" s="487"/>
      <c r="K320" s="487"/>
      <c r="L320" s="487"/>
      <c r="M320" s="487"/>
      <c r="N320" s="487"/>
      <c r="O320" s="487"/>
      <c r="P320" s="487"/>
      <c r="Q320" s="487"/>
      <c r="R320" s="487"/>
      <c r="S320" s="487"/>
      <c r="T320" s="487"/>
      <c r="U320" s="487"/>
      <c r="V320" s="487"/>
      <c r="W320" s="487"/>
      <c r="X320" s="487"/>
      <c r="Y320" s="487"/>
      <c r="Z320" s="487"/>
    </row>
    <row r="321" spans="1:54" s="188" customFormat="1" ht="18.75" customHeight="1" thickBot="1" x14ac:dyDescent="0.25">
      <c r="A321" s="488" t="s">
        <v>1683</v>
      </c>
      <c r="B321" s="488"/>
      <c r="C321" s="488"/>
      <c r="D321" s="488"/>
      <c r="E321" s="488"/>
      <c r="F321" s="488"/>
      <c r="G321" s="488"/>
      <c r="H321" s="488"/>
      <c r="I321" s="488"/>
      <c r="J321" s="488"/>
      <c r="K321" s="488"/>
      <c r="L321" s="488"/>
      <c r="M321" s="488"/>
      <c r="N321" s="488"/>
      <c r="O321" s="488"/>
      <c r="P321" s="488"/>
      <c r="Q321" s="488"/>
      <c r="R321" s="488"/>
      <c r="S321" s="488"/>
      <c r="T321" s="488"/>
      <c r="U321" s="488"/>
      <c r="V321" s="488"/>
      <c r="W321" s="488"/>
      <c r="X321" s="488"/>
      <c r="Y321" s="488"/>
      <c r="Z321" s="488"/>
    </row>
    <row r="322" spans="1:54" s="86" customFormat="1" ht="13.5" thickTop="1" x14ac:dyDescent="0.2">
      <c r="A322" s="414"/>
      <c r="B322" s="26"/>
      <c r="C322" s="106"/>
      <c r="D322" s="26"/>
      <c r="E322" s="102"/>
      <c r="Z322" s="101"/>
    </row>
    <row r="323" spans="1:54" s="5" customFormat="1" ht="18" x14ac:dyDescent="0.25">
      <c r="A323" s="312" t="s">
        <v>345</v>
      </c>
      <c r="B323" s="312"/>
      <c r="C323" s="312"/>
      <c r="D323" s="312"/>
      <c r="E323" s="312"/>
      <c r="F323" s="312"/>
      <c r="G323" s="312"/>
      <c r="H323" s="312"/>
      <c r="I323" s="312"/>
      <c r="J323" s="312"/>
      <c r="K323" s="312"/>
      <c r="L323" s="312"/>
      <c r="M323" s="312"/>
      <c r="N323" s="312"/>
      <c r="O323" s="312"/>
      <c r="P323" s="312"/>
      <c r="Q323" s="312"/>
      <c r="R323" s="312"/>
      <c r="S323" s="312"/>
      <c r="T323" s="312"/>
      <c r="U323" s="312"/>
      <c r="V323" s="312"/>
      <c r="W323" s="312"/>
      <c r="X323" s="312"/>
      <c r="Y323" s="312"/>
      <c r="Z323" s="312"/>
      <c r="AA323" s="54"/>
      <c r="AD323" s="68"/>
      <c r="AE323" s="68"/>
      <c r="AF323" s="68"/>
    </row>
    <row r="324" spans="1:54" s="5" customFormat="1" ht="15" x14ac:dyDescent="0.2">
      <c r="A324" s="313" t="str">
        <f>A8</f>
        <v>TAHUN PELAJARAN 2025/2026                      SEMESTER : GANJIL</v>
      </c>
      <c r="B324" s="313"/>
      <c r="C324" s="313"/>
      <c r="D324" s="313"/>
      <c r="E324" s="313"/>
      <c r="F324" s="313"/>
      <c r="G324" s="313"/>
      <c r="H324" s="313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  <c r="S324" s="313"/>
      <c r="T324" s="313"/>
      <c r="U324" s="313"/>
      <c r="V324" s="313"/>
      <c r="W324" s="313"/>
      <c r="X324" s="313"/>
      <c r="Y324" s="313"/>
      <c r="Z324" s="313"/>
      <c r="AA324" s="54"/>
      <c r="AB324" s="69"/>
      <c r="AC324" s="70"/>
      <c r="AD324" s="52"/>
      <c r="AE324" s="52"/>
      <c r="AF324" s="52"/>
    </row>
    <row r="325" spans="1:54" s="5" customFormat="1" ht="15" customHeight="1" x14ac:dyDescent="0.2">
      <c r="A325" s="407"/>
      <c r="B325" s="71"/>
      <c r="C325" s="10"/>
      <c r="D325" s="10"/>
      <c r="E325" s="55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32"/>
      <c r="AB325" s="69"/>
      <c r="AC325" s="70"/>
      <c r="AD325" s="52"/>
      <c r="AE325" s="52"/>
      <c r="AF325" s="52"/>
      <c r="AH325" s="56"/>
      <c r="AI325" s="56"/>
      <c r="AJ325" s="56"/>
      <c r="AK325" s="56"/>
      <c r="AL325" s="56"/>
      <c r="AM325" s="56"/>
      <c r="AN325" s="56"/>
      <c r="AO325" s="56"/>
      <c r="AP325" s="56"/>
      <c r="AQ325" s="56"/>
      <c r="AR325" s="56"/>
      <c r="AS325" s="56"/>
      <c r="AT325" s="56"/>
      <c r="AU325" s="56"/>
      <c r="AV325" s="56"/>
      <c r="AW325" s="56"/>
      <c r="AX325" s="56"/>
      <c r="AY325" s="56"/>
      <c r="AZ325" s="56"/>
      <c r="BA325" s="56"/>
      <c r="BB325" s="56"/>
    </row>
    <row r="326" spans="1:54" s="56" customFormat="1" ht="15" customHeight="1" x14ac:dyDescent="0.25">
      <c r="A326" s="394" t="s">
        <v>1676</v>
      </c>
      <c r="B326" s="394"/>
      <c r="E326" s="13"/>
      <c r="F326" s="12" t="s">
        <v>346</v>
      </c>
      <c r="G326" s="13"/>
      <c r="H326" s="57"/>
      <c r="L326" s="15" t="s">
        <v>354</v>
      </c>
      <c r="M326" s="103" t="s">
        <v>1710</v>
      </c>
      <c r="N326" s="57"/>
      <c r="O326" s="13"/>
      <c r="P326" s="13"/>
      <c r="Q326" s="57"/>
      <c r="R326" s="57"/>
      <c r="S326" s="57"/>
      <c r="T326" s="57"/>
      <c r="U326" s="57"/>
      <c r="V326" s="57"/>
      <c r="Z326" s="73"/>
      <c r="AA326" s="57"/>
      <c r="AC326" s="62"/>
      <c r="AD326" s="279"/>
      <c r="AE326" s="279"/>
      <c r="AF326" s="279"/>
    </row>
    <row r="327" spans="1:54" s="56" customFormat="1" ht="15" customHeight="1" x14ac:dyDescent="0.2">
      <c r="A327" s="408"/>
      <c r="B327" s="74"/>
      <c r="C327" s="12"/>
      <c r="D327" s="13"/>
      <c r="E327" s="57"/>
      <c r="F327" s="57" t="s">
        <v>348</v>
      </c>
      <c r="G327" s="57"/>
      <c r="H327" s="57"/>
      <c r="L327" s="15" t="s">
        <v>354</v>
      </c>
      <c r="M327" s="75" t="s">
        <v>1667</v>
      </c>
      <c r="N327" s="57"/>
      <c r="O327" s="13"/>
      <c r="P327" s="13"/>
      <c r="Q327" s="57"/>
      <c r="R327" s="57"/>
      <c r="S327" s="57"/>
      <c r="T327" s="57"/>
      <c r="U327" s="57"/>
      <c r="V327" s="57"/>
      <c r="Z327" s="73"/>
      <c r="AA327" s="57"/>
      <c r="AD327" s="300"/>
      <c r="AE327" s="300"/>
      <c r="AF327" s="300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</row>
    <row r="328" spans="1:54" s="17" customFormat="1" ht="15" customHeight="1" x14ac:dyDescent="0.2">
      <c r="A328" s="409"/>
      <c r="B328" s="78"/>
      <c r="C328" s="58"/>
      <c r="D328" s="59"/>
      <c r="E328" s="60"/>
      <c r="F328" s="16"/>
      <c r="G328" s="16"/>
      <c r="H328" s="16"/>
      <c r="I328" s="16"/>
      <c r="J328" s="16"/>
      <c r="K328" s="61"/>
      <c r="O328" s="18"/>
      <c r="P328" s="18"/>
      <c r="Q328" s="19"/>
      <c r="R328" s="19"/>
      <c r="S328" s="16"/>
      <c r="T328" s="16"/>
      <c r="U328" s="16"/>
      <c r="V328" s="16"/>
      <c r="W328" s="16"/>
      <c r="X328" s="16"/>
      <c r="Y328" s="16"/>
      <c r="Z328" s="33"/>
      <c r="AA328" s="16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</row>
    <row r="329" spans="1:54" s="5" customFormat="1" ht="15" customHeight="1" x14ac:dyDescent="0.2">
      <c r="A329" s="415" t="s">
        <v>349</v>
      </c>
      <c r="B329" s="445" t="s">
        <v>0</v>
      </c>
      <c r="C329" s="445" t="s">
        <v>350</v>
      </c>
      <c r="D329" s="449" t="s">
        <v>1</v>
      </c>
      <c r="E329" s="426" t="s">
        <v>352</v>
      </c>
      <c r="F329" s="427" t="s">
        <v>351</v>
      </c>
      <c r="G329" s="427"/>
      <c r="H329" s="427"/>
      <c r="I329" s="427"/>
      <c r="J329" s="427"/>
      <c r="K329" s="427"/>
      <c r="L329" s="427"/>
      <c r="M329" s="427"/>
      <c r="N329" s="427"/>
      <c r="O329" s="427"/>
      <c r="P329" s="428"/>
      <c r="Q329" s="429" t="s">
        <v>351</v>
      </c>
      <c r="R329" s="429"/>
      <c r="S329" s="429"/>
      <c r="T329" s="429"/>
      <c r="U329" s="429"/>
      <c r="V329" s="429"/>
      <c r="W329" s="429"/>
      <c r="X329" s="429"/>
      <c r="Y329" s="429"/>
      <c r="Z329" s="429"/>
      <c r="AA329" s="20"/>
    </row>
    <row r="330" spans="1:54" s="5" customFormat="1" ht="15" customHeight="1" x14ac:dyDescent="0.2">
      <c r="A330" s="416"/>
      <c r="B330" s="446"/>
      <c r="C330" s="447"/>
      <c r="D330" s="450"/>
      <c r="E330" s="448" t="s">
        <v>353</v>
      </c>
      <c r="F330" s="431">
        <v>1</v>
      </c>
      <c r="G330" s="432">
        <v>2</v>
      </c>
      <c r="H330" s="432">
        <v>3</v>
      </c>
      <c r="I330" s="433">
        <v>4</v>
      </c>
      <c r="J330" s="433">
        <v>5</v>
      </c>
      <c r="K330" s="433">
        <v>6</v>
      </c>
      <c r="L330" s="433">
        <v>7</v>
      </c>
      <c r="M330" s="433">
        <v>8</v>
      </c>
      <c r="N330" s="433">
        <v>9</v>
      </c>
      <c r="O330" s="434">
        <v>10</v>
      </c>
      <c r="P330" s="435"/>
      <c r="Q330" s="436">
        <v>1</v>
      </c>
      <c r="R330" s="433">
        <v>2</v>
      </c>
      <c r="S330" s="433">
        <v>3</v>
      </c>
      <c r="T330" s="433">
        <v>4</v>
      </c>
      <c r="U330" s="433">
        <v>5</v>
      </c>
      <c r="V330" s="433">
        <v>6</v>
      </c>
      <c r="W330" s="433">
        <v>7</v>
      </c>
      <c r="X330" s="433">
        <v>8</v>
      </c>
      <c r="Y330" s="433">
        <v>9</v>
      </c>
      <c r="Z330" s="433">
        <v>10</v>
      </c>
      <c r="AA330" s="20"/>
      <c r="AD330" s="310"/>
      <c r="AE330" s="310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</row>
    <row r="331" spans="1:54" s="86" customFormat="1" ht="15" customHeight="1" x14ac:dyDescent="0.2">
      <c r="A331" s="413">
        <v>1</v>
      </c>
      <c r="B331" s="352" t="s">
        <v>1391</v>
      </c>
      <c r="C331" s="114" t="s">
        <v>1392</v>
      </c>
      <c r="D331" s="351" t="s">
        <v>3</v>
      </c>
      <c r="E331" s="405">
        <v>9352</v>
      </c>
      <c r="F331" s="82"/>
      <c r="G331" s="82"/>
      <c r="H331" s="82"/>
      <c r="I331" s="82"/>
      <c r="J331" s="82"/>
      <c r="K331" s="82"/>
      <c r="L331" s="82"/>
      <c r="M331" s="82"/>
      <c r="N331" s="82"/>
      <c r="O331" s="104"/>
      <c r="P331" s="105"/>
      <c r="Q331" s="90"/>
      <c r="R331" s="82"/>
      <c r="S331" s="82"/>
      <c r="T331" s="82"/>
      <c r="U331" s="82"/>
      <c r="V331" s="82"/>
      <c r="W331" s="82"/>
      <c r="X331" s="82"/>
      <c r="Y331" s="82"/>
      <c r="Z331" s="85"/>
    </row>
    <row r="332" spans="1:54" s="86" customFormat="1" ht="15" customHeight="1" x14ac:dyDescent="0.2">
      <c r="A332" s="413">
        <v>2</v>
      </c>
      <c r="B332" s="357" t="s">
        <v>1393</v>
      </c>
      <c r="C332" s="114" t="s">
        <v>1394</v>
      </c>
      <c r="D332" s="24" t="s">
        <v>2</v>
      </c>
      <c r="E332" s="405">
        <v>9365</v>
      </c>
      <c r="F332" s="82"/>
      <c r="G332" s="82"/>
      <c r="H332" s="82"/>
      <c r="I332" s="82"/>
      <c r="J332" s="82"/>
      <c r="K332" s="82"/>
      <c r="L332" s="82"/>
      <c r="M332" s="82"/>
      <c r="N332" s="82"/>
      <c r="O332" s="104"/>
      <c r="P332" s="105"/>
      <c r="Q332" s="90"/>
      <c r="R332" s="82"/>
      <c r="S332" s="82"/>
      <c r="T332" s="82"/>
      <c r="U332" s="82"/>
      <c r="V332" s="82"/>
      <c r="W332" s="82"/>
      <c r="X332" s="82"/>
      <c r="Y332" s="82"/>
      <c r="Z332" s="85"/>
    </row>
    <row r="333" spans="1:54" s="86" customFormat="1" ht="15" customHeight="1" x14ac:dyDescent="0.2">
      <c r="A333" s="413">
        <v>3</v>
      </c>
      <c r="B333" s="353" t="s">
        <v>1395</v>
      </c>
      <c r="C333" s="114" t="s">
        <v>1396</v>
      </c>
      <c r="D333" s="351" t="s">
        <v>3</v>
      </c>
      <c r="E333" s="405">
        <v>9370</v>
      </c>
      <c r="F333" s="82"/>
      <c r="G333" s="82"/>
      <c r="H333" s="82"/>
      <c r="I333" s="82"/>
      <c r="J333" s="82"/>
      <c r="K333" s="82"/>
      <c r="L333" s="82"/>
      <c r="M333" s="82"/>
      <c r="N333" s="82"/>
      <c r="O333" s="104"/>
      <c r="P333" s="105"/>
      <c r="Q333" s="90"/>
      <c r="R333" s="82"/>
      <c r="S333" s="82"/>
      <c r="T333" s="82"/>
      <c r="U333" s="82"/>
      <c r="V333" s="82"/>
      <c r="W333" s="82"/>
      <c r="X333" s="82"/>
      <c r="Y333" s="82"/>
      <c r="Z333" s="85"/>
    </row>
    <row r="334" spans="1:54" s="86" customFormat="1" ht="15" customHeight="1" x14ac:dyDescent="0.2">
      <c r="A334" s="413">
        <v>4</v>
      </c>
      <c r="B334" s="352" t="s">
        <v>1397</v>
      </c>
      <c r="C334" s="114" t="s">
        <v>1398</v>
      </c>
      <c r="D334" s="352" t="s">
        <v>3</v>
      </c>
      <c r="E334" s="405">
        <v>9375</v>
      </c>
      <c r="F334" s="82"/>
      <c r="G334" s="82"/>
      <c r="H334" s="82"/>
      <c r="I334" s="82"/>
      <c r="J334" s="82"/>
      <c r="K334" s="82"/>
      <c r="L334" s="82"/>
      <c r="M334" s="82"/>
      <c r="N334" s="82"/>
      <c r="O334" s="104"/>
      <c r="P334" s="105"/>
      <c r="Q334" s="90"/>
      <c r="R334" s="82"/>
      <c r="S334" s="82"/>
      <c r="T334" s="82"/>
      <c r="U334" s="82"/>
      <c r="V334" s="82"/>
      <c r="W334" s="82"/>
      <c r="X334" s="82"/>
      <c r="Y334" s="82"/>
      <c r="Z334" s="85"/>
    </row>
    <row r="335" spans="1:54" s="86" customFormat="1" ht="15" customHeight="1" x14ac:dyDescent="0.2">
      <c r="A335" s="413">
        <v>5</v>
      </c>
      <c r="B335" s="352" t="s">
        <v>1399</v>
      </c>
      <c r="C335" s="114" t="s">
        <v>1400</v>
      </c>
      <c r="D335" s="352" t="s">
        <v>3</v>
      </c>
      <c r="E335" s="405">
        <v>9377</v>
      </c>
      <c r="F335" s="82"/>
      <c r="G335" s="82"/>
      <c r="H335" s="82"/>
      <c r="I335" s="82"/>
      <c r="J335" s="82"/>
      <c r="K335" s="82"/>
      <c r="L335" s="82"/>
      <c r="M335" s="82"/>
      <c r="N335" s="82"/>
      <c r="O335" s="104"/>
      <c r="P335" s="105"/>
      <c r="Q335" s="90"/>
      <c r="R335" s="82"/>
      <c r="S335" s="82"/>
      <c r="T335" s="82"/>
      <c r="U335" s="82"/>
      <c r="V335" s="82"/>
      <c r="W335" s="82"/>
      <c r="X335" s="82"/>
      <c r="Y335" s="82"/>
      <c r="Z335" s="85"/>
    </row>
    <row r="336" spans="1:54" s="86" customFormat="1" ht="15" customHeight="1" x14ac:dyDescent="0.2">
      <c r="A336" s="413">
        <v>6</v>
      </c>
      <c r="B336" s="352" t="s">
        <v>1401</v>
      </c>
      <c r="C336" s="114" t="s">
        <v>1402</v>
      </c>
      <c r="D336" s="352" t="s">
        <v>2</v>
      </c>
      <c r="E336" s="405">
        <v>9397</v>
      </c>
      <c r="F336" s="82"/>
      <c r="G336" s="82"/>
      <c r="H336" s="82"/>
      <c r="I336" s="82"/>
      <c r="J336" s="82"/>
      <c r="K336" s="82"/>
      <c r="L336" s="82"/>
      <c r="M336" s="82"/>
      <c r="N336" s="82"/>
      <c r="O336" s="104"/>
      <c r="P336" s="105"/>
      <c r="Q336" s="90"/>
      <c r="R336" s="82"/>
      <c r="S336" s="82"/>
      <c r="T336" s="82"/>
      <c r="U336" s="82"/>
      <c r="V336" s="82"/>
      <c r="W336" s="82"/>
      <c r="X336" s="82"/>
      <c r="Y336" s="82"/>
      <c r="Z336" s="85"/>
    </row>
    <row r="337" spans="1:26" s="86" customFormat="1" ht="15" customHeight="1" x14ac:dyDescent="0.2">
      <c r="A337" s="413">
        <v>7</v>
      </c>
      <c r="B337" s="352" t="s">
        <v>1403</v>
      </c>
      <c r="C337" s="114" t="s">
        <v>1404</v>
      </c>
      <c r="D337" s="352" t="s">
        <v>3</v>
      </c>
      <c r="E337" s="405">
        <v>9401</v>
      </c>
      <c r="F337" s="82"/>
      <c r="G337" s="82"/>
      <c r="H337" s="82"/>
      <c r="I337" s="82"/>
      <c r="J337" s="82"/>
      <c r="K337" s="82"/>
      <c r="L337" s="82"/>
      <c r="M337" s="82"/>
      <c r="N337" s="82"/>
      <c r="O337" s="104"/>
      <c r="P337" s="105"/>
      <c r="Q337" s="90"/>
      <c r="R337" s="82"/>
      <c r="S337" s="82"/>
      <c r="T337" s="82"/>
      <c r="U337" s="82"/>
      <c r="V337" s="82"/>
      <c r="W337" s="82"/>
      <c r="X337" s="82"/>
      <c r="Y337" s="82"/>
      <c r="Z337" s="85"/>
    </row>
    <row r="338" spans="1:26" s="86" customFormat="1" ht="15" customHeight="1" x14ac:dyDescent="0.2">
      <c r="A338" s="413">
        <v>8</v>
      </c>
      <c r="B338" s="352" t="s">
        <v>1405</v>
      </c>
      <c r="C338" s="114" t="s">
        <v>1406</v>
      </c>
      <c r="D338" s="351" t="s">
        <v>3</v>
      </c>
      <c r="E338" s="405">
        <v>9413</v>
      </c>
      <c r="F338" s="82"/>
      <c r="G338" s="82"/>
      <c r="H338" s="82"/>
      <c r="I338" s="82"/>
      <c r="J338" s="82"/>
      <c r="K338" s="82"/>
      <c r="L338" s="82"/>
      <c r="M338" s="82"/>
      <c r="N338" s="82"/>
      <c r="O338" s="104"/>
      <c r="P338" s="105"/>
      <c r="Q338" s="90"/>
      <c r="R338" s="82"/>
      <c r="S338" s="82"/>
      <c r="T338" s="82"/>
      <c r="U338" s="82"/>
      <c r="V338" s="82"/>
      <c r="W338" s="82"/>
      <c r="X338" s="82"/>
      <c r="Y338" s="82"/>
      <c r="Z338" s="85"/>
    </row>
    <row r="339" spans="1:26" s="86" customFormat="1" ht="15" customHeight="1" x14ac:dyDescent="0.2">
      <c r="A339" s="413">
        <v>9</v>
      </c>
      <c r="B339" s="361" t="s">
        <v>1407</v>
      </c>
      <c r="C339" s="114" t="s">
        <v>1408</v>
      </c>
      <c r="D339" s="352" t="s">
        <v>2</v>
      </c>
      <c r="E339" s="405">
        <v>9458</v>
      </c>
      <c r="F339" s="82"/>
      <c r="G339" s="82"/>
      <c r="H339" s="82"/>
      <c r="I339" s="82"/>
      <c r="J339" s="82"/>
      <c r="K339" s="82"/>
      <c r="L339" s="82"/>
      <c r="M339" s="82"/>
      <c r="N339" s="82"/>
      <c r="O339" s="104"/>
      <c r="P339" s="105"/>
      <c r="Q339" s="90"/>
      <c r="R339" s="82"/>
      <c r="S339" s="82"/>
      <c r="T339" s="82"/>
      <c r="U339" s="82"/>
      <c r="V339" s="82"/>
      <c r="W339" s="82"/>
      <c r="X339" s="82"/>
      <c r="Y339" s="82"/>
      <c r="Z339" s="85"/>
    </row>
    <row r="340" spans="1:26" s="86" customFormat="1" ht="15" customHeight="1" x14ac:dyDescent="0.2">
      <c r="A340" s="413">
        <v>10</v>
      </c>
      <c r="B340" s="352" t="s">
        <v>1409</v>
      </c>
      <c r="C340" s="114" t="s">
        <v>1410</v>
      </c>
      <c r="D340" s="352" t="s">
        <v>3</v>
      </c>
      <c r="E340" s="405">
        <v>9459</v>
      </c>
      <c r="F340" s="82"/>
      <c r="G340" s="82"/>
      <c r="H340" s="82"/>
      <c r="I340" s="82"/>
      <c r="J340" s="82"/>
      <c r="K340" s="82"/>
      <c r="L340" s="82"/>
      <c r="M340" s="82"/>
      <c r="N340" s="82"/>
      <c r="O340" s="104"/>
      <c r="P340" s="105"/>
      <c r="Q340" s="90"/>
      <c r="R340" s="82"/>
      <c r="S340" s="82"/>
      <c r="T340" s="82"/>
      <c r="U340" s="82"/>
      <c r="V340" s="82"/>
      <c r="W340" s="82"/>
      <c r="X340" s="82"/>
      <c r="Y340" s="82"/>
      <c r="Z340" s="85"/>
    </row>
    <row r="341" spans="1:26" s="86" customFormat="1" ht="15" customHeight="1" x14ac:dyDescent="0.2">
      <c r="A341" s="413">
        <v>11</v>
      </c>
      <c r="B341" s="351" t="s">
        <v>1411</v>
      </c>
      <c r="C341" s="350" t="s">
        <v>1412</v>
      </c>
      <c r="D341" s="351" t="s">
        <v>3</v>
      </c>
      <c r="E341" s="405">
        <v>9460</v>
      </c>
      <c r="F341" s="82"/>
      <c r="G341" s="82"/>
      <c r="H341" s="82"/>
      <c r="I341" s="82"/>
      <c r="J341" s="82"/>
      <c r="K341" s="82"/>
      <c r="L341" s="82"/>
      <c r="M341" s="82"/>
      <c r="N341" s="82"/>
      <c r="O341" s="104"/>
      <c r="P341" s="105"/>
      <c r="Q341" s="90"/>
      <c r="R341" s="82"/>
      <c r="S341" s="82"/>
      <c r="T341" s="82"/>
      <c r="U341" s="82"/>
      <c r="V341" s="82"/>
      <c r="W341" s="82"/>
      <c r="X341" s="82"/>
      <c r="Y341" s="82"/>
      <c r="Z341" s="85"/>
    </row>
    <row r="342" spans="1:26" s="86" customFormat="1" ht="15" customHeight="1" x14ac:dyDescent="0.2">
      <c r="A342" s="413">
        <v>12</v>
      </c>
      <c r="B342" s="352" t="s">
        <v>1413</v>
      </c>
      <c r="C342" s="114" t="s">
        <v>1414</v>
      </c>
      <c r="D342" s="352" t="s">
        <v>2</v>
      </c>
      <c r="E342" s="405">
        <v>9471</v>
      </c>
      <c r="F342" s="82"/>
      <c r="G342" s="82"/>
      <c r="H342" s="82"/>
      <c r="I342" s="82"/>
      <c r="J342" s="82"/>
      <c r="K342" s="82"/>
      <c r="L342" s="82"/>
      <c r="M342" s="82"/>
      <c r="N342" s="82"/>
      <c r="O342" s="104"/>
      <c r="P342" s="105"/>
      <c r="Q342" s="90"/>
      <c r="R342" s="82"/>
      <c r="S342" s="82"/>
      <c r="T342" s="82"/>
      <c r="U342" s="82"/>
      <c r="V342" s="82"/>
      <c r="W342" s="82"/>
      <c r="X342" s="82"/>
      <c r="Y342" s="82"/>
      <c r="Z342" s="85"/>
    </row>
    <row r="343" spans="1:26" s="86" customFormat="1" ht="15" customHeight="1" x14ac:dyDescent="0.2">
      <c r="A343" s="413">
        <v>13</v>
      </c>
      <c r="B343" s="352" t="s">
        <v>1415</v>
      </c>
      <c r="C343" s="114" t="s">
        <v>1416</v>
      </c>
      <c r="D343" s="352" t="s">
        <v>2</v>
      </c>
      <c r="E343" s="405">
        <v>9475</v>
      </c>
      <c r="F343" s="82"/>
      <c r="G343" s="82"/>
      <c r="H343" s="82"/>
      <c r="I343" s="82"/>
      <c r="J343" s="82"/>
      <c r="K343" s="82"/>
      <c r="L343" s="82"/>
      <c r="M343" s="82"/>
      <c r="N343" s="82"/>
      <c r="O343" s="104"/>
      <c r="P343" s="105"/>
      <c r="Q343" s="90"/>
      <c r="R343" s="82"/>
      <c r="S343" s="82"/>
      <c r="T343" s="82"/>
      <c r="U343" s="82"/>
      <c r="V343" s="82"/>
      <c r="W343" s="82"/>
      <c r="X343" s="82"/>
      <c r="Y343" s="82"/>
      <c r="Z343" s="85"/>
    </row>
    <row r="344" spans="1:26" s="86" customFormat="1" ht="15" customHeight="1" x14ac:dyDescent="0.2">
      <c r="A344" s="413">
        <v>14</v>
      </c>
      <c r="B344" s="353" t="s">
        <v>1417</v>
      </c>
      <c r="C344" s="350" t="s">
        <v>1418</v>
      </c>
      <c r="D344" s="351" t="s">
        <v>3</v>
      </c>
      <c r="E344" s="405">
        <v>9519</v>
      </c>
      <c r="F344" s="82"/>
      <c r="G344" s="82"/>
      <c r="H344" s="82"/>
      <c r="I344" s="82"/>
      <c r="J344" s="82"/>
      <c r="K344" s="82"/>
      <c r="L344" s="82"/>
      <c r="M344" s="82"/>
      <c r="N344" s="82"/>
      <c r="O344" s="104"/>
      <c r="P344" s="105"/>
      <c r="Q344" s="90"/>
      <c r="R344" s="82"/>
      <c r="S344" s="82"/>
      <c r="T344" s="82"/>
      <c r="U344" s="82"/>
      <c r="V344" s="82"/>
      <c r="W344" s="82"/>
      <c r="X344" s="82"/>
      <c r="Y344" s="82"/>
      <c r="Z344" s="85"/>
    </row>
    <row r="345" spans="1:26" s="86" customFormat="1" ht="15" customHeight="1" x14ac:dyDescent="0.2">
      <c r="A345" s="413">
        <v>15</v>
      </c>
      <c r="B345" s="353" t="s">
        <v>1419</v>
      </c>
      <c r="C345" s="114" t="s">
        <v>1420</v>
      </c>
      <c r="D345" s="351" t="s">
        <v>3</v>
      </c>
      <c r="E345" s="405">
        <v>9523</v>
      </c>
      <c r="F345" s="82"/>
      <c r="G345" s="82"/>
      <c r="H345" s="82"/>
      <c r="I345" s="82"/>
      <c r="J345" s="82"/>
      <c r="K345" s="82"/>
      <c r="L345" s="82"/>
      <c r="M345" s="82"/>
      <c r="N345" s="82"/>
      <c r="O345" s="104"/>
      <c r="P345" s="105"/>
      <c r="Q345" s="90"/>
      <c r="R345" s="82"/>
      <c r="S345" s="82"/>
      <c r="T345" s="82"/>
      <c r="U345" s="82"/>
      <c r="V345" s="82"/>
      <c r="W345" s="82"/>
      <c r="X345" s="82"/>
      <c r="Y345" s="82"/>
      <c r="Z345" s="85"/>
    </row>
    <row r="346" spans="1:26" s="86" customFormat="1" ht="15" customHeight="1" x14ac:dyDescent="0.2">
      <c r="A346" s="413">
        <v>16</v>
      </c>
      <c r="B346" s="357" t="s">
        <v>1421</v>
      </c>
      <c r="C346" s="350" t="s">
        <v>1422</v>
      </c>
      <c r="D346" s="24" t="s">
        <v>2</v>
      </c>
      <c r="E346" s="405">
        <v>9529</v>
      </c>
      <c r="F346" s="82"/>
      <c r="G346" s="82"/>
      <c r="H346" s="82"/>
      <c r="I346" s="82"/>
      <c r="J346" s="82"/>
      <c r="K346" s="82"/>
      <c r="L346" s="82"/>
      <c r="M346" s="82"/>
      <c r="N346" s="82"/>
      <c r="O346" s="104"/>
      <c r="P346" s="105"/>
      <c r="Q346" s="90"/>
      <c r="R346" s="82"/>
      <c r="S346" s="82"/>
      <c r="T346" s="82"/>
      <c r="U346" s="82"/>
      <c r="V346" s="82"/>
      <c r="W346" s="82"/>
      <c r="X346" s="82"/>
      <c r="Y346" s="82"/>
      <c r="Z346" s="85"/>
    </row>
    <row r="347" spans="1:26" s="86" customFormat="1" ht="15" customHeight="1" x14ac:dyDescent="0.2">
      <c r="A347" s="413">
        <v>17</v>
      </c>
      <c r="B347" s="357" t="s">
        <v>1423</v>
      </c>
      <c r="C347" s="350" t="s">
        <v>1424</v>
      </c>
      <c r="D347" s="24" t="s">
        <v>2</v>
      </c>
      <c r="E347" s="405">
        <v>9536</v>
      </c>
      <c r="F347" s="82"/>
      <c r="G347" s="82"/>
      <c r="H347" s="82"/>
      <c r="I347" s="82"/>
      <c r="J347" s="82"/>
      <c r="K347" s="82"/>
      <c r="L347" s="82"/>
      <c r="M347" s="82"/>
      <c r="N347" s="82"/>
      <c r="O347" s="104"/>
      <c r="P347" s="105"/>
      <c r="Q347" s="90"/>
      <c r="R347" s="82"/>
      <c r="S347" s="82"/>
      <c r="T347" s="82"/>
      <c r="U347" s="82"/>
      <c r="V347" s="82"/>
      <c r="W347" s="82"/>
      <c r="X347" s="82"/>
      <c r="Y347" s="82"/>
      <c r="Z347" s="85"/>
    </row>
    <row r="348" spans="1:26" s="86" customFormat="1" ht="15" customHeight="1" x14ac:dyDescent="0.2">
      <c r="A348" s="413">
        <v>18</v>
      </c>
      <c r="B348" s="362" t="s">
        <v>1425</v>
      </c>
      <c r="C348" s="363" t="s">
        <v>1426</v>
      </c>
      <c r="D348" s="364" t="s">
        <v>2</v>
      </c>
      <c r="E348" s="405">
        <v>9537</v>
      </c>
      <c r="F348" s="82"/>
      <c r="G348" s="82"/>
      <c r="H348" s="82"/>
      <c r="I348" s="82"/>
      <c r="J348" s="82"/>
      <c r="K348" s="82"/>
      <c r="L348" s="82"/>
      <c r="M348" s="82"/>
      <c r="N348" s="82"/>
      <c r="O348" s="104"/>
      <c r="P348" s="105"/>
      <c r="Q348" s="90"/>
      <c r="R348" s="82"/>
      <c r="S348" s="82"/>
      <c r="T348" s="82"/>
      <c r="U348" s="82"/>
      <c r="V348" s="82"/>
      <c r="W348" s="82"/>
      <c r="X348" s="82"/>
      <c r="Y348" s="82"/>
      <c r="Z348" s="85"/>
    </row>
    <row r="349" spans="1:26" s="86" customFormat="1" ht="15" customHeight="1" x14ac:dyDescent="0.2">
      <c r="A349" s="413">
        <v>19</v>
      </c>
      <c r="B349" s="352">
        <v>3109576749</v>
      </c>
      <c r="C349" s="114" t="s">
        <v>1427</v>
      </c>
      <c r="D349" s="352" t="s">
        <v>2</v>
      </c>
      <c r="E349" s="405">
        <v>9550</v>
      </c>
      <c r="F349" s="82"/>
      <c r="G349" s="82"/>
      <c r="H349" s="82"/>
      <c r="I349" s="82"/>
      <c r="J349" s="82"/>
      <c r="K349" s="82"/>
      <c r="L349" s="82"/>
      <c r="M349" s="82"/>
      <c r="N349" s="82"/>
      <c r="O349" s="104"/>
      <c r="P349" s="105"/>
      <c r="Q349" s="90"/>
      <c r="R349" s="82"/>
      <c r="S349" s="82"/>
      <c r="T349" s="82"/>
      <c r="U349" s="82"/>
      <c r="V349" s="82"/>
      <c r="W349" s="82"/>
      <c r="X349" s="82"/>
      <c r="Y349" s="82"/>
      <c r="Z349" s="85"/>
    </row>
    <row r="350" spans="1:26" s="86" customFormat="1" ht="15" customHeight="1" x14ac:dyDescent="0.2">
      <c r="A350" s="413">
        <v>20</v>
      </c>
      <c r="B350" s="357" t="s">
        <v>1428</v>
      </c>
      <c r="C350" s="114" t="s">
        <v>1429</v>
      </c>
      <c r="D350" s="282" t="s">
        <v>2</v>
      </c>
      <c r="E350" s="405">
        <v>9555</v>
      </c>
      <c r="F350" s="82"/>
      <c r="G350" s="82"/>
      <c r="H350" s="82"/>
      <c r="I350" s="82"/>
      <c r="J350" s="82"/>
      <c r="K350" s="82"/>
      <c r="L350" s="82"/>
      <c r="M350" s="82"/>
      <c r="N350" s="82"/>
      <c r="O350" s="104"/>
      <c r="P350" s="105"/>
      <c r="Q350" s="90"/>
      <c r="R350" s="82"/>
      <c r="S350" s="82"/>
      <c r="T350" s="82"/>
      <c r="U350" s="82"/>
      <c r="V350" s="82"/>
      <c r="W350" s="82"/>
      <c r="X350" s="82"/>
      <c r="Y350" s="82"/>
      <c r="Z350" s="85"/>
    </row>
    <row r="351" spans="1:26" s="86" customFormat="1" ht="15" customHeight="1" x14ac:dyDescent="0.2">
      <c r="A351" s="413">
        <v>21</v>
      </c>
      <c r="B351" s="353" t="s">
        <v>1430</v>
      </c>
      <c r="C351" s="114" t="s">
        <v>1431</v>
      </c>
      <c r="D351" s="351" t="s">
        <v>3</v>
      </c>
      <c r="E351" s="405">
        <v>9557</v>
      </c>
      <c r="F351" s="82"/>
      <c r="G351" s="82"/>
      <c r="H351" s="82"/>
      <c r="I351" s="82"/>
      <c r="J351" s="82"/>
      <c r="K351" s="82"/>
      <c r="L351" s="82"/>
      <c r="M351" s="82"/>
      <c r="N351" s="82"/>
      <c r="O351" s="104"/>
      <c r="P351" s="105"/>
      <c r="Q351" s="90"/>
      <c r="R351" s="82"/>
      <c r="S351" s="82"/>
      <c r="T351" s="82"/>
      <c r="U351" s="82"/>
      <c r="V351" s="82"/>
      <c r="W351" s="82"/>
      <c r="X351" s="82"/>
      <c r="Y351" s="82"/>
      <c r="Z351" s="85"/>
    </row>
    <row r="352" spans="1:26" s="86" customFormat="1" ht="15" customHeight="1" x14ac:dyDescent="0.2">
      <c r="A352" s="413">
        <v>22</v>
      </c>
      <c r="B352" s="357" t="s">
        <v>1432</v>
      </c>
      <c r="C352" s="365" t="s">
        <v>1433</v>
      </c>
      <c r="D352" s="24" t="s">
        <v>3</v>
      </c>
      <c r="E352" s="405">
        <v>9572</v>
      </c>
      <c r="F352" s="82"/>
      <c r="G352" s="82"/>
      <c r="H352" s="82"/>
      <c r="I352" s="82"/>
      <c r="J352" s="82"/>
      <c r="K352" s="82"/>
      <c r="L352" s="82"/>
      <c r="M352" s="82"/>
      <c r="N352" s="82"/>
      <c r="O352" s="104"/>
      <c r="P352" s="105"/>
      <c r="Q352" s="90"/>
      <c r="R352" s="82"/>
      <c r="S352" s="82"/>
      <c r="T352" s="82"/>
      <c r="U352" s="82"/>
      <c r="V352" s="82"/>
      <c r="W352" s="82"/>
      <c r="X352" s="82"/>
      <c r="Y352" s="82"/>
      <c r="Z352" s="85"/>
    </row>
    <row r="353" spans="1:53" s="86" customFormat="1" ht="15" customHeight="1" x14ac:dyDescent="0.2">
      <c r="A353" s="413">
        <v>23</v>
      </c>
      <c r="B353" s="352" t="s">
        <v>1434</v>
      </c>
      <c r="C353" s="114" t="s">
        <v>1435</v>
      </c>
      <c r="D353" s="351" t="s">
        <v>3</v>
      </c>
      <c r="E353" s="405">
        <v>9573</v>
      </c>
      <c r="F353" s="82"/>
      <c r="G353" s="82"/>
      <c r="H353" s="82"/>
      <c r="I353" s="82"/>
      <c r="J353" s="82"/>
      <c r="K353" s="82"/>
      <c r="L353" s="82"/>
      <c r="M353" s="82"/>
      <c r="N353" s="82"/>
      <c r="O353" s="104"/>
      <c r="P353" s="105"/>
      <c r="Q353" s="90"/>
      <c r="R353" s="82"/>
      <c r="S353" s="82"/>
      <c r="T353" s="82"/>
      <c r="U353" s="82"/>
      <c r="V353" s="82"/>
      <c r="W353" s="82"/>
      <c r="X353" s="82"/>
      <c r="Y353" s="82"/>
      <c r="Z353" s="85"/>
    </row>
    <row r="354" spans="1:53" s="86" customFormat="1" ht="15" customHeight="1" x14ac:dyDescent="0.2">
      <c r="A354" s="413">
        <v>24</v>
      </c>
      <c r="B354" s="352">
        <v>3096134089</v>
      </c>
      <c r="C354" s="114" t="s">
        <v>1436</v>
      </c>
      <c r="D354" s="352" t="s">
        <v>3</v>
      </c>
      <c r="E354" s="405">
        <v>9574</v>
      </c>
      <c r="F354" s="82"/>
      <c r="G354" s="82"/>
      <c r="H354" s="82"/>
      <c r="I354" s="82"/>
      <c r="J354" s="82"/>
      <c r="K354" s="82"/>
      <c r="L354" s="82"/>
      <c r="M354" s="82"/>
      <c r="N354" s="82"/>
      <c r="O354" s="104"/>
      <c r="P354" s="105"/>
      <c r="Q354" s="90"/>
      <c r="R354" s="82"/>
      <c r="S354" s="82"/>
      <c r="T354" s="82"/>
      <c r="U354" s="82"/>
      <c r="V354" s="82"/>
      <c r="W354" s="82"/>
      <c r="X354" s="82"/>
      <c r="Y354" s="82"/>
      <c r="Z354" s="85"/>
    </row>
    <row r="355" spans="1:53" s="86" customFormat="1" ht="15" customHeight="1" x14ac:dyDescent="0.2">
      <c r="A355" s="413">
        <v>25</v>
      </c>
      <c r="B355" s="352" t="s">
        <v>1437</v>
      </c>
      <c r="C355" s="114" t="s">
        <v>1438</v>
      </c>
      <c r="D355" s="352" t="s">
        <v>3</v>
      </c>
      <c r="E355" s="405">
        <v>9576</v>
      </c>
      <c r="F355" s="82"/>
      <c r="G355" s="82"/>
      <c r="H355" s="82"/>
      <c r="I355" s="82"/>
      <c r="J355" s="82"/>
      <c r="K355" s="82"/>
      <c r="L355" s="82"/>
      <c r="M355" s="82"/>
      <c r="N355" s="82"/>
      <c r="O355" s="104"/>
      <c r="P355" s="105"/>
      <c r="Q355" s="90"/>
      <c r="R355" s="82"/>
      <c r="S355" s="82"/>
      <c r="T355" s="82"/>
      <c r="U355" s="82"/>
      <c r="V355" s="82"/>
      <c r="W355" s="82"/>
      <c r="X355" s="82"/>
      <c r="Y355" s="82"/>
      <c r="Z355" s="85"/>
      <c r="AB355" s="106"/>
      <c r="AC355" s="110"/>
      <c r="AD355" s="106"/>
      <c r="AF355" s="111"/>
      <c r="AJ355" s="90"/>
      <c r="AK355" s="82"/>
      <c r="AL355" s="82"/>
      <c r="AM355" s="82"/>
      <c r="AN355" s="82"/>
      <c r="AO355" s="82"/>
      <c r="AP355" s="104"/>
      <c r="AQ355" s="105"/>
      <c r="AR355" s="90"/>
      <c r="AS355" s="82"/>
      <c r="AT355" s="82"/>
      <c r="AU355" s="82"/>
      <c r="AV355" s="82"/>
      <c r="AW355" s="82"/>
      <c r="AX355" s="82"/>
      <c r="AY355" s="82"/>
      <c r="AZ355" s="82"/>
      <c r="BA355" s="85"/>
    </row>
    <row r="356" spans="1:53" s="86" customFormat="1" ht="15" customHeight="1" x14ac:dyDescent="0.2">
      <c r="A356" s="413">
        <v>26</v>
      </c>
      <c r="B356" s="352" t="s">
        <v>1439</v>
      </c>
      <c r="C356" s="114" t="s">
        <v>1440</v>
      </c>
      <c r="D356" s="352" t="s">
        <v>3</v>
      </c>
      <c r="E356" s="405">
        <v>9578</v>
      </c>
      <c r="F356" s="82"/>
      <c r="G356" s="82"/>
      <c r="H356" s="82"/>
      <c r="I356" s="82"/>
      <c r="J356" s="82"/>
      <c r="K356" s="82"/>
      <c r="L356" s="82"/>
      <c r="M356" s="82"/>
      <c r="N356" s="82"/>
      <c r="O356" s="104"/>
      <c r="P356" s="105"/>
      <c r="Q356" s="90"/>
      <c r="R356" s="82"/>
      <c r="S356" s="82"/>
      <c r="T356" s="82"/>
      <c r="U356" s="82"/>
      <c r="V356" s="82"/>
      <c r="W356" s="82"/>
      <c r="X356" s="82"/>
      <c r="Y356" s="82"/>
      <c r="Z356" s="85"/>
    </row>
    <row r="357" spans="1:53" s="86" customFormat="1" ht="15" customHeight="1" x14ac:dyDescent="0.2">
      <c r="A357" s="413">
        <v>27</v>
      </c>
      <c r="B357" s="352" t="s">
        <v>1441</v>
      </c>
      <c r="C357" s="114" t="s">
        <v>1442</v>
      </c>
      <c r="D357" s="351" t="s">
        <v>3</v>
      </c>
      <c r="E357" s="405">
        <v>9588</v>
      </c>
      <c r="F357" s="82"/>
      <c r="G357" s="82"/>
      <c r="H357" s="82"/>
      <c r="I357" s="82"/>
      <c r="J357" s="82"/>
      <c r="K357" s="82"/>
      <c r="L357" s="82"/>
      <c r="M357" s="82"/>
      <c r="N357" s="82"/>
      <c r="O357" s="104"/>
      <c r="P357" s="105"/>
      <c r="Q357" s="90"/>
      <c r="R357" s="82"/>
      <c r="S357" s="82"/>
      <c r="T357" s="82"/>
      <c r="U357" s="82"/>
      <c r="V357" s="82"/>
      <c r="W357" s="82"/>
      <c r="X357" s="82"/>
      <c r="Y357" s="82"/>
      <c r="Z357" s="85"/>
    </row>
    <row r="358" spans="1:53" s="86" customFormat="1" ht="15" customHeight="1" x14ac:dyDescent="0.2">
      <c r="A358" s="413">
        <v>28</v>
      </c>
      <c r="B358" s="352" t="s">
        <v>1443</v>
      </c>
      <c r="C358" s="114" t="s">
        <v>1444</v>
      </c>
      <c r="D358" s="351" t="s">
        <v>3</v>
      </c>
      <c r="E358" s="405">
        <v>9594</v>
      </c>
      <c r="F358" s="82"/>
      <c r="G358" s="82"/>
      <c r="H358" s="82"/>
      <c r="I358" s="82"/>
      <c r="J358" s="82"/>
      <c r="K358" s="82"/>
      <c r="L358" s="82"/>
      <c r="M358" s="82"/>
      <c r="N358" s="82"/>
      <c r="O358" s="104"/>
      <c r="P358" s="105"/>
      <c r="Q358" s="90"/>
      <c r="R358" s="82"/>
      <c r="S358" s="82"/>
      <c r="T358" s="82"/>
      <c r="U358" s="82"/>
      <c r="V358" s="82"/>
      <c r="W358" s="82"/>
      <c r="X358" s="82"/>
      <c r="Y358" s="82"/>
      <c r="Z358" s="85"/>
    </row>
    <row r="359" spans="1:53" s="86" customFormat="1" ht="15" customHeight="1" x14ac:dyDescent="0.2">
      <c r="A359" s="413">
        <v>29</v>
      </c>
      <c r="B359" s="352">
        <v>3097461481</v>
      </c>
      <c r="C359" s="114" t="s">
        <v>1445</v>
      </c>
      <c r="D359" s="352" t="s">
        <v>3</v>
      </c>
      <c r="E359" s="405">
        <v>9612</v>
      </c>
      <c r="F359" s="82"/>
      <c r="G359" s="82"/>
      <c r="H359" s="82"/>
      <c r="I359" s="82"/>
      <c r="J359" s="82"/>
      <c r="K359" s="82"/>
      <c r="L359" s="82"/>
      <c r="M359" s="82"/>
      <c r="N359" s="82"/>
      <c r="O359" s="104"/>
      <c r="P359" s="105"/>
      <c r="Q359" s="90"/>
      <c r="R359" s="82"/>
      <c r="S359" s="82"/>
      <c r="T359" s="82"/>
      <c r="U359" s="82"/>
      <c r="V359" s="82"/>
      <c r="W359" s="82"/>
      <c r="X359" s="82"/>
      <c r="Y359" s="82"/>
      <c r="Z359" s="85"/>
    </row>
    <row r="360" spans="1:53" s="86" customFormat="1" ht="15" customHeight="1" x14ac:dyDescent="0.2">
      <c r="A360" s="413">
        <v>30</v>
      </c>
      <c r="B360" s="355" t="s">
        <v>1446</v>
      </c>
      <c r="C360" s="114" t="s">
        <v>1447</v>
      </c>
      <c r="D360" s="352" t="s">
        <v>3</v>
      </c>
      <c r="E360" s="405">
        <v>9639</v>
      </c>
      <c r="F360" s="82"/>
      <c r="G360" s="82"/>
      <c r="H360" s="82"/>
      <c r="I360" s="82"/>
      <c r="J360" s="82"/>
      <c r="K360" s="82"/>
      <c r="L360" s="82"/>
      <c r="M360" s="82"/>
      <c r="N360" s="82"/>
      <c r="O360" s="104"/>
      <c r="P360" s="105"/>
      <c r="Q360" s="90"/>
      <c r="R360" s="82"/>
      <c r="S360" s="82"/>
      <c r="T360" s="82"/>
      <c r="U360" s="82"/>
      <c r="V360" s="82"/>
      <c r="W360" s="82"/>
      <c r="X360" s="82"/>
      <c r="Y360" s="82"/>
      <c r="Z360" s="85"/>
    </row>
    <row r="361" spans="1:53" s="86" customFormat="1" ht="15" customHeight="1" x14ac:dyDescent="0.2">
      <c r="A361" s="413">
        <v>31</v>
      </c>
      <c r="B361" s="352" t="s">
        <v>1448</v>
      </c>
      <c r="C361" s="114" t="s">
        <v>1449</v>
      </c>
      <c r="D361" s="351" t="s">
        <v>3</v>
      </c>
      <c r="E361" s="405">
        <v>9641</v>
      </c>
      <c r="F361" s="82"/>
      <c r="G361" s="82"/>
      <c r="H361" s="82"/>
      <c r="I361" s="82"/>
      <c r="J361" s="82"/>
      <c r="K361" s="82"/>
      <c r="L361" s="82"/>
      <c r="M361" s="82"/>
      <c r="N361" s="82"/>
      <c r="O361" s="104"/>
      <c r="P361" s="105"/>
      <c r="Q361" s="90"/>
      <c r="R361" s="82"/>
      <c r="S361" s="82"/>
      <c r="T361" s="82"/>
      <c r="U361" s="82"/>
      <c r="V361" s="82"/>
      <c r="W361" s="82"/>
      <c r="X361" s="82"/>
      <c r="Y361" s="82"/>
      <c r="Z361" s="85"/>
    </row>
    <row r="362" spans="1:53" s="86" customFormat="1" ht="15" customHeight="1" x14ac:dyDescent="0.2">
      <c r="A362" s="413">
        <v>32</v>
      </c>
      <c r="B362" s="352" t="s">
        <v>1450</v>
      </c>
      <c r="C362" s="114" t="s">
        <v>1451</v>
      </c>
      <c r="D362" s="351" t="s">
        <v>3</v>
      </c>
      <c r="E362" s="405">
        <v>9651</v>
      </c>
      <c r="F362" s="82"/>
      <c r="G362" s="82"/>
      <c r="H362" s="82"/>
      <c r="I362" s="82"/>
      <c r="J362" s="82"/>
      <c r="K362" s="82"/>
      <c r="L362" s="82"/>
      <c r="M362" s="82"/>
      <c r="N362" s="82"/>
      <c r="O362" s="104"/>
      <c r="P362" s="105"/>
      <c r="Q362" s="90"/>
      <c r="R362" s="82"/>
      <c r="S362" s="82"/>
      <c r="T362" s="82"/>
      <c r="U362" s="82"/>
      <c r="V362" s="82"/>
      <c r="W362" s="82"/>
      <c r="X362" s="82"/>
      <c r="Y362" s="82"/>
      <c r="Z362" s="85"/>
    </row>
    <row r="363" spans="1:53" s="86" customFormat="1" ht="15" customHeight="1" x14ac:dyDescent="0.2">
      <c r="A363" s="413">
        <v>33</v>
      </c>
      <c r="B363" s="351" t="s">
        <v>1452</v>
      </c>
      <c r="C363" s="114" t="s">
        <v>1453</v>
      </c>
      <c r="D363" s="351" t="s">
        <v>3</v>
      </c>
      <c r="E363" s="405">
        <v>9652</v>
      </c>
      <c r="F363" s="82"/>
      <c r="G363" s="82"/>
      <c r="H363" s="82"/>
      <c r="I363" s="82"/>
      <c r="J363" s="82"/>
      <c r="K363" s="82"/>
      <c r="L363" s="82"/>
      <c r="M363" s="82"/>
      <c r="N363" s="82"/>
      <c r="O363" s="104"/>
      <c r="P363" s="105"/>
      <c r="Q363" s="90"/>
      <c r="R363" s="82"/>
      <c r="S363" s="82"/>
      <c r="T363" s="82"/>
      <c r="U363" s="82"/>
      <c r="V363" s="82"/>
      <c r="W363" s="82"/>
      <c r="X363" s="82"/>
      <c r="Y363" s="82"/>
      <c r="Z363" s="85"/>
    </row>
    <row r="364" spans="1:53" s="86" customFormat="1" ht="15" customHeight="1" x14ac:dyDescent="0.2">
      <c r="A364" s="413">
        <v>34</v>
      </c>
      <c r="B364" s="351" t="s">
        <v>1454</v>
      </c>
      <c r="C364" s="114" t="s">
        <v>1455</v>
      </c>
      <c r="D364" s="351" t="s">
        <v>3</v>
      </c>
      <c r="E364" s="405">
        <v>9655</v>
      </c>
      <c r="F364" s="82"/>
      <c r="G364" s="99"/>
      <c r="H364" s="82"/>
      <c r="I364" s="82"/>
      <c r="J364" s="82"/>
      <c r="K364" s="82"/>
      <c r="L364" s="82"/>
      <c r="M364" s="82"/>
      <c r="N364" s="82"/>
      <c r="O364" s="104"/>
      <c r="P364" s="105"/>
      <c r="Q364" s="90"/>
      <c r="R364" s="82"/>
      <c r="S364" s="82"/>
      <c r="T364" s="82"/>
      <c r="U364" s="82"/>
      <c r="V364" s="82"/>
      <c r="W364" s="82"/>
      <c r="X364" s="82"/>
      <c r="Y364" s="82"/>
      <c r="Z364" s="85"/>
    </row>
    <row r="365" spans="1:53" s="86" customFormat="1" ht="15" customHeight="1" x14ac:dyDescent="0.2">
      <c r="A365" s="413">
        <v>35</v>
      </c>
      <c r="B365" s="352" t="s">
        <v>1456</v>
      </c>
      <c r="C365" s="114" t="s">
        <v>1457</v>
      </c>
      <c r="D365" s="351" t="s">
        <v>3</v>
      </c>
      <c r="E365" s="405">
        <v>9658</v>
      </c>
      <c r="F365" s="82"/>
      <c r="G365" s="99"/>
      <c r="H365" s="82"/>
      <c r="I365" s="82"/>
      <c r="J365" s="82"/>
      <c r="K365" s="82"/>
      <c r="L365" s="82"/>
      <c r="M365" s="82"/>
      <c r="N365" s="82"/>
      <c r="O365" s="104"/>
      <c r="P365" s="105"/>
      <c r="Q365" s="90"/>
      <c r="R365" s="82"/>
      <c r="S365" s="82"/>
      <c r="T365" s="82"/>
      <c r="U365" s="82"/>
      <c r="V365" s="82"/>
      <c r="W365" s="82"/>
      <c r="X365" s="82"/>
      <c r="Y365" s="82"/>
      <c r="Z365" s="85"/>
    </row>
    <row r="366" spans="1:53" s="86" customFormat="1" ht="15" customHeight="1" x14ac:dyDescent="0.2">
      <c r="A366" s="413">
        <v>36</v>
      </c>
      <c r="B366" s="352" t="s">
        <v>1458</v>
      </c>
      <c r="C366" s="114" t="s">
        <v>1459</v>
      </c>
      <c r="D366" s="352" t="s">
        <v>2</v>
      </c>
      <c r="E366" s="405">
        <v>9662</v>
      </c>
      <c r="F366" s="82"/>
      <c r="G366" s="99"/>
      <c r="H366" s="82"/>
      <c r="I366" s="82"/>
      <c r="J366" s="82"/>
      <c r="K366" s="82"/>
      <c r="L366" s="82"/>
      <c r="M366" s="82"/>
      <c r="N366" s="82"/>
      <c r="O366" s="104"/>
      <c r="P366" s="105"/>
      <c r="Q366" s="90"/>
      <c r="R366" s="82"/>
      <c r="S366" s="82"/>
      <c r="T366" s="82"/>
      <c r="U366" s="82"/>
      <c r="V366" s="82"/>
      <c r="W366" s="82"/>
      <c r="X366" s="82"/>
      <c r="Y366" s="82"/>
      <c r="Z366" s="85"/>
    </row>
    <row r="367" spans="1:53" s="86" customFormat="1" ht="15" customHeight="1" x14ac:dyDescent="0.2">
      <c r="A367" s="414"/>
      <c r="B367" s="26"/>
      <c r="C367" s="41" t="s">
        <v>2</v>
      </c>
      <c r="D367" s="280">
        <f>COUNTIF(D331:D366,"l")</f>
        <v>11</v>
      </c>
      <c r="E367" s="311">
        <f>D367+D368</f>
        <v>36</v>
      </c>
      <c r="Z367" s="101"/>
    </row>
    <row r="368" spans="1:53" s="86" customFormat="1" ht="15" customHeight="1" x14ac:dyDescent="0.2">
      <c r="A368" s="414"/>
      <c r="B368" s="26"/>
      <c r="C368" s="34" t="s">
        <v>3</v>
      </c>
      <c r="D368" s="282">
        <f>COUNTIF(D331:D366,"P")</f>
        <v>25</v>
      </c>
      <c r="E368" s="296"/>
      <c r="Z368" s="101"/>
    </row>
    <row r="369" spans="1:54" s="86" customFormat="1" ht="15.75" customHeight="1" x14ac:dyDescent="0.2">
      <c r="A369" s="414"/>
      <c r="B369" s="26"/>
      <c r="C369" s="106"/>
      <c r="D369" s="26"/>
      <c r="E369" s="102"/>
      <c r="Z369" s="101"/>
    </row>
    <row r="370" spans="1:54" s="86" customFormat="1" ht="15.75" customHeight="1" x14ac:dyDescent="0.2">
      <c r="A370" s="414"/>
      <c r="B370" s="26"/>
      <c r="C370" s="106"/>
      <c r="D370" s="26"/>
      <c r="E370" s="102"/>
      <c r="Z370" s="101"/>
    </row>
    <row r="371" spans="1:54" s="86" customFormat="1" ht="15.75" customHeight="1" x14ac:dyDescent="0.2">
      <c r="A371" s="414"/>
      <c r="B371" s="26"/>
      <c r="C371" s="106"/>
      <c r="D371" s="26"/>
      <c r="E371" s="102"/>
      <c r="Z371" s="101"/>
    </row>
    <row r="372" spans="1:54" s="86" customFormat="1" ht="15.75" customHeight="1" x14ac:dyDescent="0.2">
      <c r="A372" s="414"/>
      <c r="B372" s="26"/>
      <c r="C372" s="106"/>
      <c r="D372" s="26"/>
      <c r="E372" s="102"/>
      <c r="Z372" s="101"/>
    </row>
    <row r="373" spans="1:54" s="86" customFormat="1" ht="15.75" customHeight="1" x14ac:dyDescent="0.2">
      <c r="A373" s="414"/>
      <c r="B373" s="26"/>
      <c r="C373" s="106"/>
      <c r="D373" s="26"/>
      <c r="E373" s="102"/>
      <c r="Z373" s="101"/>
    </row>
    <row r="374" spans="1:54" s="86" customFormat="1" ht="15.75" customHeight="1" x14ac:dyDescent="0.2">
      <c r="A374" s="414"/>
      <c r="B374" s="26"/>
      <c r="C374" s="106"/>
      <c r="D374" s="26"/>
      <c r="E374" s="102"/>
      <c r="Z374" s="101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</row>
    <row r="375" spans="1:54" s="86" customFormat="1" ht="15.75" customHeight="1" x14ac:dyDescent="0.2">
      <c r="A375" s="414"/>
      <c r="B375" s="26"/>
      <c r="C375" s="106"/>
      <c r="D375" s="26"/>
      <c r="E375" s="102"/>
      <c r="Z375" s="101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</row>
    <row r="376" spans="1:54" s="86" customFormat="1" ht="15.75" customHeight="1" x14ac:dyDescent="0.2">
      <c r="A376" s="414"/>
      <c r="B376" s="26"/>
      <c r="C376" s="106"/>
      <c r="D376" s="26"/>
      <c r="E376" s="102"/>
      <c r="Z376" s="101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</row>
    <row r="377" spans="1:54" s="188" customFormat="1" ht="15" customHeight="1" x14ac:dyDescent="0.2">
      <c r="A377" s="492" t="s">
        <v>343</v>
      </c>
      <c r="B377" s="492"/>
      <c r="C377" s="492"/>
      <c r="D377" s="492"/>
      <c r="E377" s="492"/>
      <c r="F377" s="492"/>
      <c r="G377" s="492"/>
      <c r="H377" s="492"/>
      <c r="I377" s="492"/>
      <c r="J377" s="492"/>
      <c r="K377" s="492"/>
      <c r="L377" s="492"/>
      <c r="M377" s="492"/>
      <c r="N377" s="492"/>
      <c r="O377" s="492"/>
      <c r="P377" s="492"/>
      <c r="Q377" s="492"/>
      <c r="R377" s="492"/>
      <c r="S377" s="492"/>
      <c r="T377" s="492"/>
      <c r="U377" s="492"/>
      <c r="V377" s="492"/>
      <c r="W377" s="492"/>
      <c r="X377" s="492"/>
      <c r="Y377" s="492"/>
      <c r="Z377" s="492"/>
    </row>
    <row r="378" spans="1:54" s="188" customFormat="1" ht="15" customHeight="1" x14ac:dyDescent="0.2">
      <c r="A378" s="492" t="s">
        <v>344</v>
      </c>
      <c r="B378" s="492"/>
      <c r="C378" s="492"/>
      <c r="D378" s="492"/>
      <c r="E378" s="492"/>
      <c r="F378" s="492"/>
      <c r="G378" s="492"/>
      <c r="H378" s="492"/>
      <c r="I378" s="492"/>
      <c r="J378" s="492"/>
      <c r="K378" s="492"/>
      <c r="L378" s="492"/>
      <c r="M378" s="492"/>
      <c r="N378" s="492"/>
      <c r="O378" s="492"/>
      <c r="P378" s="492"/>
      <c r="Q378" s="492"/>
      <c r="R378" s="492"/>
      <c r="S378" s="492"/>
      <c r="T378" s="492"/>
      <c r="U378" s="492"/>
      <c r="V378" s="492"/>
      <c r="W378" s="492"/>
      <c r="X378" s="492"/>
      <c r="Y378" s="492"/>
      <c r="Z378" s="492"/>
    </row>
    <row r="379" spans="1:54" s="188" customFormat="1" ht="18" customHeight="1" x14ac:dyDescent="0.2">
      <c r="A379" s="489" t="s">
        <v>1681</v>
      </c>
      <c r="B379" s="489"/>
      <c r="C379" s="489"/>
      <c r="D379" s="489"/>
      <c r="E379" s="489"/>
      <c r="F379" s="489"/>
      <c r="G379" s="48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  <c r="T379" s="489"/>
      <c r="U379" s="489"/>
      <c r="V379" s="489"/>
      <c r="W379" s="489"/>
      <c r="X379" s="489"/>
      <c r="Y379" s="489"/>
      <c r="Z379" s="489"/>
    </row>
    <row r="380" spans="1:54" s="188" customFormat="1" ht="14.25" customHeight="1" x14ac:dyDescent="0.2">
      <c r="A380" s="494" t="s">
        <v>1682</v>
      </c>
      <c r="B380" s="494"/>
      <c r="C380" s="494"/>
      <c r="D380" s="494"/>
      <c r="E380" s="494"/>
      <c r="F380" s="494"/>
      <c r="G380" s="494"/>
      <c r="H380" s="494"/>
      <c r="I380" s="494"/>
      <c r="J380" s="494"/>
      <c r="K380" s="494"/>
      <c r="L380" s="494"/>
      <c r="M380" s="494"/>
      <c r="N380" s="494"/>
      <c r="O380" s="494"/>
      <c r="P380" s="494"/>
      <c r="Q380" s="494"/>
      <c r="R380" s="494"/>
      <c r="S380" s="494"/>
      <c r="T380" s="494"/>
      <c r="U380" s="494"/>
      <c r="V380" s="494"/>
      <c r="W380" s="494"/>
      <c r="X380" s="494"/>
      <c r="Y380" s="494"/>
      <c r="Z380" s="494"/>
    </row>
    <row r="381" spans="1:54" s="188" customFormat="1" ht="18.75" customHeight="1" thickBot="1" x14ac:dyDescent="0.25">
      <c r="A381" s="488" t="s">
        <v>1683</v>
      </c>
      <c r="B381" s="488"/>
      <c r="C381" s="488"/>
      <c r="D381" s="488"/>
      <c r="E381" s="488"/>
      <c r="F381" s="488"/>
      <c r="G381" s="488"/>
      <c r="H381" s="488"/>
      <c r="I381" s="488"/>
      <c r="J381" s="488"/>
      <c r="K381" s="488"/>
      <c r="L381" s="488"/>
      <c r="M381" s="488"/>
      <c r="N381" s="488"/>
      <c r="O381" s="488"/>
      <c r="P381" s="488"/>
      <c r="Q381" s="488"/>
      <c r="R381" s="488"/>
      <c r="S381" s="488"/>
      <c r="T381" s="488"/>
      <c r="U381" s="488"/>
      <c r="V381" s="488"/>
      <c r="W381" s="488"/>
      <c r="X381" s="488"/>
      <c r="Y381" s="488"/>
      <c r="Z381" s="488"/>
    </row>
    <row r="382" spans="1:54" s="86" customFormat="1" ht="13.5" thickTop="1" x14ac:dyDescent="0.2">
      <c r="A382" s="414"/>
      <c r="B382" s="26"/>
      <c r="C382" s="106"/>
      <c r="D382" s="26"/>
      <c r="E382" s="102"/>
      <c r="Z382" s="101"/>
    </row>
    <row r="383" spans="1:54" s="5" customFormat="1" ht="18" x14ac:dyDescent="0.25">
      <c r="A383" s="312" t="s">
        <v>345</v>
      </c>
      <c r="B383" s="312"/>
      <c r="C383" s="312"/>
      <c r="D383" s="312"/>
      <c r="E383" s="312"/>
      <c r="F383" s="312"/>
      <c r="G383" s="312"/>
      <c r="H383" s="312"/>
      <c r="I383" s="312"/>
      <c r="J383" s="312"/>
      <c r="K383" s="312"/>
      <c r="L383" s="312"/>
      <c r="M383" s="312"/>
      <c r="N383" s="312"/>
      <c r="O383" s="312"/>
      <c r="P383" s="312"/>
      <c r="Q383" s="312"/>
      <c r="R383" s="312"/>
      <c r="S383" s="312"/>
      <c r="T383" s="312"/>
      <c r="U383" s="312"/>
      <c r="V383" s="312"/>
      <c r="W383" s="312"/>
      <c r="X383" s="312"/>
      <c r="Y383" s="312"/>
      <c r="Z383" s="312"/>
      <c r="AA383" s="54"/>
      <c r="AD383" s="68"/>
      <c r="AE383" s="68"/>
      <c r="AF383" s="68"/>
    </row>
    <row r="384" spans="1:54" s="5" customFormat="1" ht="15" x14ac:dyDescent="0.2">
      <c r="A384" s="313" t="str">
        <f>A8</f>
        <v>TAHUN PELAJARAN 2025/2026                      SEMESTER : GANJIL</v>
      </c>
      <c r="B384" s="313"/>
      <c r="C384" s="313"/>
      <c r="D384" s="313"/>
      <c r="E384" s="313"/>
      <c r="F384" s="313"/>
      <c r="G384" s="313"/>
      <c r="H384" s="313"/>
      <c r="I384" s="313"/>
      <c r="J384" s="313"/>
      <c r="K384" s="313"/>
      <c r="L384" s="313"/>
      <c r="M384" s="313"/>
      <c r="N384" s="313"/>
      <c r="O384" s="313"/>
      <c r="P384" s="313"/>
      <c r="Q384" s="313"/>
      <c r="R384" s="313"/>
      <c r="S384" s="313"/>
      <c r="T384" s="313"/>
      <c r="U384" s="313"/>
      <c r="V384" s="313"/>
      <c r="W384" s="313"/>
      <c r="X384" s="313"/>
      <c r="Y384" s="313"/>
      <c r="Z384" s="313"/>
      <c r="AA384" s="54"/>
      <c r="AB384" s="69"/>
      <c r="AC384" s="70"/>
      <c r="AD384" s="52"/>
      <c r="AE384" s="52"/>
      <c r="AF384" s="52"/>
    </row>
    <row r="385" spans="1:54" s="5" customFormat="1" ht="15" customHeight="1" x14ac:dyDescent="0.2">
      <c r="A385" s="407"/>
      <c r="B385" s="71"/>
      <c r="C385" s="10"/>
      <c r="D385" s="10"/>
      <c r="E385" s="55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32"/>
      <c r="AB385" s="69"/>
      <c r="AC385" s="70"/>
      <c r="AD385" s="52"/>
      <c r="AE385" s="52"/>
      <c r="AF385" s="52"/>
      <c r="AH385" s="56"/>
      <c r="AI385" s="56"/>
      <c r="AJ385" s="56"/>
      <c r="AK385" s="56"/>
      <c r="AL385" s="56"/>
      <c r="AM385" s="56"/>
      <c r="AN385" s="56"/>
      <c r="AO385" s="56"/>
      <c r="AP385" s="56"/>
      <c r="AQ385" s="56"/>
      <c r="AR385" s="56"/>
      <c r="AS385" s="56"/>
      <c r="AT385" s="56"/>
      <c r="AU385" s="56"/>
      <c r="AV385" s="56"/>
      <c r="AW385" s="56"/>
      <c r="AX385" s="56"/>
      <c r="AY385" s="56"/>
      <c r="AZ385" s="56"/>
      <c r="BA385" s="56"/>
      <c r="BB385" s="56"/>
    </row>
    <row r="386" spans="1:54" s="56" customFormat="1" ht="15" customHeight="1" x14ac:dyDescent="0.25">
      <c r="A386" s="394" t="s">
        <v>1677</v>
      </c>
      <c r="B386" s="394"/>
      <c r="E386" s="12" t="s">
        <v>346</v>
      </c>
      <c r="F386" s="13"/>
      <c r="G386" s="57"/>
      <c r="K386" s="15" t="s">
        <v>354</v>
      </c>
      <c r="L386" s="117" t="s">
        <v>1711</v>
      </c>
      <c r="M386" s="57"/>
      <c r="N386" s="13"/>
      <c r="O386" s="13"/>
      <c r="P386" s="57"/>
      <c r="Q386" s="57"/>
      <c r="R386" s="57"/>
      <c r="S386" s="57"/>
      <c r="T386" s="57"/>
      <c r="U386" s="57"/>
      <c r="Y386" s="73"/>
      <c r="Z386" s="57"/>
      <c r="AB386" s="62"/>
      <c r="AC386" s="279"/>
      <c r="AD386" s="279"/>
      <c r="AE386" s="279"/>
    </row>
    <row r="387" spans="1:54" s="56" customFormat="1" ht="15" customHeight="1" x14ac:dyDescent="0.2">
      <c r="A387" s="408"/>
      <c r="B387" s="74"/>
      <c r="C387" s="12"/>
      <c r="D387" s="13"/>
      <c r="E387" s="57" t="s">
        <v>348</v>
      </c>
      <c r="F387" s="57"/>
      <c r="G387" s="57"/>
      <c r="K387" s="15" t="s">
        <v>355</v>
      </c>
      <c r="L387" s="473" t="s">
        <v>1673</v>
      </c>
      <c r="M387" s="57"/>
      <c r="N387" s="13"/>
      <c r="O387" s="13"/>
      <c r="P387" s="57"/>
      <c r="Q387" s="57"/>
      <c r="R387" s="57"/>
      <c r="S387" s="57"/>
      <c r="T387" s="57"/>
      <c r="U387" s="57"/>
      <c r="Y387" s="73"/>
      <c r="Z387" s="57"/>
      <c r="AC387" s="300"/>
      <c r="AD387" s="300"/>
      <c r="AE387" s="300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</row>
    <row r="388" spans="1:54" s="17" customFormat="1" ht="15" customHeight="1" x14ac:dyDescent="0.2">
      <c r="A388" s="409"/>
      <c r="B388" s="78"/>
      <c r="C388" s="58"/>
      <c r="D388" s="59"/>
      <c r="E388" s="60"/>
      <c r="F388" s="16"/>
      <c r="G388" s="16"/>
      <c r="H388" s="16"/>
      <c r="I388" s="16"/>
      <c r="J388" s="16"/>
      <c r="K388" s="61"/>
      <c r="O388" s="18"/>
      <c r="P388" s="18"/>
      <c r="Q388" s="19"/>
      <c r="R388" s="19"/>
      <c r="S388" s="16"/>
      <c r="T388" s="16"/>
      <c r="U388" s="16"/>
      <c r="V388" s="16"/>
      <c r="W388" s="16"/>
      <c r="X388" s="16"/>
      <c r="Y388" s="16"/>
      <c r="Z388" s="33"/>
      <c r="AA388" s="16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</row>
    <row r="389" spans="1:54" s="5" customFormat="1" ht="15" customHeight="1" x14ac:dyDescent="0.2">
      <c r="A389" s="415" t="s">
        <v>349</v>
      </c>
      <c r="B389" s="445" t="s">
        <v>0</v>
      </c>
      <c r="C389" s="445" t="s">
        <v>350</v>
      </c>
      <c r="D389" s="449" t="s">
        <v>1</v>
      </c>
      <c r="E389" s="426" t="s">
        <v>352</v>
      </c>
      <c r="F389" s="427" t="s">
        <v>351</v>
      </c>
      <c r="G389" s="427"/>
      <c r="H389" s="427"/>
      <c r="I389" s="427"/>
      <c r="J389" s="427"/>
      <c r="K389" s="427"/>
      <c r="L389" s="427"/>
      <c r="M389" s="427"/>
      <c r="N389" s="427"/>
      <c r="O389" s="427"/>
      <c r="P389" s="428"/>
      <c r="Q389" s="429" t="s">
        <v>351</v>
      </c>
      <c r="R389" s="429"/>
      <c r="S389" s="429"/>
      <c r="T389" s="429"/>
      <c r="U389" s="429"/>
      <c r="V389" s="429"/>
      <c r="W389" s="429"/>
      <c r="X389" s="429"/>
      <c r="Y389" s="429"/>
      <c r="Z389" s="429"/>
      <c r="AA389" s="20"/>
    </row>
    <row r="390" spans="1:54" s="5" customFormat="1" ht="15" customHeight="1" x14ac:dyDescent="0.2">
      <c r="A390" s="416"/>
      <c r="B390" s="446"/>
      <c r="C390" s="447"/>
      <c r="D390" s="450"/>
      <c r="E390" s="448" t="s">
        <v>353</v>
      </c>
      <c r="F390" s="431">
        <v>1</v>
      </c>
      <c r="G390" s="432">
        <v>2</v>
      </c>
      <c r="H390" s="432">
        <v>3</v>
      </c>
      <c r="I390" s="433">
        <v>4</v>
      </c>
      <c r="J390" s="433">
        <v>5</v>
      </c>
      <c r="K390" s="433">
        <v>6</v>
      </c>
      <c r="L390" s="433">
        <v>7</v>
      </c>
      <c r="M390" s="433">
        <v>8</v>
      </c>
      <c r="N390" s="433">
        <v>9</v>
      </c>
      <c r="O390" s="434">
        <v>10</v>
      </c>
      <c r="P390" s="435"/>
      <c r="Q390" s="436">
        <v>1</v>
      </c>
      <c r="R390" s="433">
        <v>2</v>
      </c>
      <c r="S390" s="433">
        <v>3</v>
      </c>
      <c r="T390" s="433">
        <v>4</v>
      </c>
      <c r="U390" s="433">
        <v>5</v>
      </c>
      <c r="V390" s="433">
        <v>6</v>
      </c>
      <c r="W390" s="433">
        <v>7</v>
      </c>
      <c r="X390" s="433">
        <v>8</v>
      </c>
      <c r="Y390" s="433">
        <v>9</v>
      </c>
      <c r="Z390" s="433">
        <v>10</v>
      </c>
      <c r="AA390" s="20"/>
      <c r="AH390" s="86"/>
      <c r="AI390" s="86"/>
      <c r="AJ390" s="86"/>
      <c r="AK390" s="86"/>
      <c r="AL390" s="86"/>
      <c r="AM390" s="86"/>
      <c r="AN390" s="86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</row>
    <row r="391" spans="1:54" s="86" customFormat="1" ht="15" customHeight="1" x14ac:dyDescent="0.2">
      <c r="A391" s="413">
        <v>1</v>
      </c>
      <c r="B391" s="352" t="s">
        <v>1461</v>
      </c>
      <c r="C391" s="114" t="s">
        <v>1462</v>
      </c>
      <c r="D391" s="352" t="s">
        <v>3</v>
      </c>
      <c r="E391" s="405">
        <v>9372</v>
      </c>
      <c r="F391" s="82"/>
      <c r="G391" s="82"/>
      <c r="H391" s="82"/>
      <c r="I391" s="82"/>
      <c r="J391" s="82"/>
      <c r="K391" s="82"/>
      <c r="L391" s="82"/>
      <c r="M391" s="82"/>
      <c r="N391" s="82"/>
      <c r="O391" s="104"/>
      <c r="P391" s="105"/>
      <c r="Q391" s="90"/>
      <c r="R391" s="82"/>
      <c r="S391" s="82"/>
      <c r="T391" s="82"/>
      <c r="U391" s="82"/>
      <c r="V391" s="82"/>
      <c r="W391" s="82"/>
      <c r="X391" s="82"/>
      <c r="Y391" s="82"/>
      <c r="Z391" s="85"/>
      <c r="AD391" s="310"/>
      <c r="AE391" s="310"/>
    </row>
    <row r="392" spans="1:54" s="86" customFormat="1" ht="15" customHeight="1" x14ac:dyDescent="0.2">
      <c r="A392" s="413">
        <v>2</v>
      </c>
      <c r="B392" s="352" t="s">
        <v>1463</v>
      </c>
      <c r="C392" s="114" t="s">
        <v>1464</v>
      </c>
      <c r="D392" s="351" t="s">
        <v>3</v>
      </c>
      <c r="E392" s="405">
        <v>9376</v>
      </c>
      <c r="F392" s="82"/>
      <c r="G392" s="82"/>
      <c r="H392" s="82"/>
      <c r="I392" s="82"/>
      <c r="J392" s="82"/>
      <c r="K392" s="82"/>
      <c r="L392" s="82"/>
      <c r="M392" s="82"/>
      <c r="N392" s="82"/>
      <c r="O392" s="104"/>
      <c r="P392" s="105"/>
      <c r="Q392" s="90"/>
      <c r="R392" s="82"/>
      <c r="S392" s="82"/>
      <c r="T392" s="82"/>
      <c r="U392" s="82"/>
      <c r="V392" s="82"/>
      <c r="W392" s="82"/>
      <c r="X392" s="82"/>
      <c r="Y392" s="82"/>
      <c r="Z392" s="85"/>
    </row>
    <row r="393" spans="1:54" s="86" customFormat="1" ht="15" customHeight="1" x14ac:dyDescent="0.2">
      <c r="A393" s="413">
        <v>3</v>
      </c>
      <c r="B393" s="353" t="s">
        <v>1465</v>
      </c>
      <c r="C393" s="114" t="s">
        <v>1466</v>
      </c>
      <c r="D393" s="351" t="s">
        <v>3</v>
      </c>
      <c r="E393" s="405">
        <v>9387</v>
      </c>
      <c r="F393" s="82"/>
      <c r="G393" s="82"/>
      <c r="H393" s="82"/>
      <c r="I393" s="82"/>
      <c r="J393" s="82"/>
      <c r="K393" s="82"/>
      <c r="L393" s="82"/>
      <c r="M393" s="82"/>
      <c r="N393" s="82"/>
      <c r="O393" s="104"/>
      <c r="P393" s="105"/>
      <c r="Q393" s="90"/>
      <c r="R393" s="82"/>
      <c r="S393" s="82"/>
      <c r="T393" s="82"/>
      <c r="U393" s="82"/>
      <c r="V393" s="82"/>
      <c r="W393" s="82"/>
      <c r="X393" s="82"/>
      <c r="Y393" s="82"/>
      <c r="Z393" s="85"/>
    </row>
    <row r="394" spans="1:54" s="86" customFormat="1" ht="15" customHeight="1" x14ac:dyDescent="0.2">
      <c r="A394" s="413">
        <v>4</v>
      </c>
      <c r="B394" s="352" t="s">
        <v>1467</v>
      </c>
      <c r="C394" s="114" t="s">
        <v>1468</v>
      </c>
      <c r="D394" s="352" t="s">
        <v>3</v>
      </c>
      <c r="E394" s="405">
        <v>9391</v>
      </c>
      <c r="F394" s="82"/>
      <c r="G394" s="82"/>
      <c r="H394" s="82"/>
      <c r="I394" s="82"/>
      <c r="J394" s="82"/>
      <c r="K394" s="82"/>
      <c r="L394" s="82"/>
      <c r="M394" s="82"/>
      <c r="N394" s="82"/>
      <c r="O394" s="104"/>
      <c r="P394" s="105"/>
      <c r="Q394" s="90"/>
      <c r="R394" s="82"/>
      <c r="S394" s="82"/>
      <c r="T394" s="82"/>
      <c r="U394" s="82"/>
      <c r="V394" s="82"/>
      <c r="W394" s="82"/>
      <c r="X394" s="82"/>
      <c r="Y394" s="82"/>
      <c r="Z394" s="85"/>
    </row>
    <row r="395" spans="1:54" s="86" customFormat="1" ht="15" customHeight="1" x14ac:dyDescent="0.2">
      <c r="A395" s="413">
        <v>5</v>
      </c>
      <c r="B395" s="352" t="s">
        <v>1469</v>
      </c>
      <c r="C395" s="114" t="s">
        <v>1470</v>
      </c>
      <c r="D395" s="352" t="s">
        <v>2</v>
      </c>
      <c r="E395" s="405">
        <v>9393</v>
      </c>
      <c r="F395" s="82"/>
      <c r="G395" s="82"/>
      <c r="H395" s="82"/>
      <c r="I395" s="82"/>
      <c r="J395" s="82"/>
      <c r="K395" s="82"/>
      <c r="L395" s="82"/>
      <c r="M395" s="82"/>
      <c r="N395" s="82"/>
      <c r="O395" s="104"/>
      <c r="P395" s="105"/>
      <c r="Q395" s="90"/>
      <c r="R395" s="82"/>
      <c r="S395" s="82"/>
      <c r="T395" s="82"/>
      <c r="U395" s="82"/>
      <c r="V395" s="82"/>
      <c r="W395" s="82"/>
      <c r="X395" s="82"/>
      <c r="Y395" s="82"/>
      <c r="Z395" s="85"/>
    </row>
    <row r="396" spans="1:54" s="86" customFormat="1" ht="15" customHeight="1" x14ac:dyDescent="0.2">
      <c r="A396" s="413">
        <v>6</v>
      </c>
      <c r="B396" s="352">
        <v>3091736357</v>
      </c>
      <c r="C396" s="114" t="s">
        <v>1471</v>
      </c>
      <c r="D396" s="352" t="s">
        <v>3</v>
      </c>
      <c r="E396" s="405">
        <v>9410</v>
      </c>
      <c r="F396" s="82"/>
      <c r="G396" s="82"/>
      <c r="H396" s="82"/>
      <c r="I396" s="82"/>
      <c r="J396" s="82"/>
      <c r="K396" s="82"/>
      <c r="L396" s="82"/>
      <c r="M396" s="82"/>
      <c r="N396" s="82"/>
      <c r="O396" s="104"/>
      <c r="P396" s="105"/>
      <c r="Q396" s="90"/>
      <c r="R396" s="82"/>
      <c r="S396" s="82"/>
      <c r="T396" s="82"/>
      <c r="U396" s="82"/>
      <c r="V396" s="82"/>
      <c r="W396" s="82"/>
      <c r="X396" s="82"/>
      <c r="Y396" s="82"/>
      <c r="Z396" s="85"/>
    </row>
    <row r="397" spans="1:54" s="86" customFormat="1" ht="15" customHeight="1" x14ac:dyDescent="0.2">
      <c r="A397" s="413">
        <v>7</v>
      </c>
      <c r="B397" s="357" t="s">
        <v>1472</v>
      </c>
      <c r="C397" s="114" t="s">
        <v>1473</v>
      </c>
      <c r="D397" s="24" t="s">
        <v>3</v>
      </c>
      <c r="E397" s="405">
        <v>9417</v>
      </c>
      <c r="F397" s="82"/>
      <c r="G397" s="82"/>
      <c r="H397" s="82"/>
      <c r="I397" s="82"/>
      <c r="J397" s="82"/>
      <c r="K397" s="82"/>
      <c r="L397" s="82"/>
      <c r="M397" s="82"/>
      <c r="N397" s="82"/>
      <c r="O397" s="104"/>
      <c r="P397" s="105"/>
      <c r="Q397" s="90"/>
      <c r="R397" s="82"/>
      <c r="S397" s="82"/>
      <c r="T397" s="82"/>
      <c r="U397" s="82"/>
      <c r="V397" s="82"/>
      <c r="W397" s="82"/>
      <c r="X397" s="82"/>
      <c r="Y397" s="82"/>
      <c r="Z397" s="85"/>
    </row>
    <row r="398" spans="1:54" s="86" customFormat="1" ht="15" customHeight="1" x14ac:dyDescent="0.2">
      <c r="A398" s="413">
        <v>8</v>
      </c>
      <c r="B398" s="351" t="s">
        <v>1474</v>
      </c>
      <c r="C398" s="114" t="s">
        <v>1475</v>
      </c>
      <c r="D398" s="351" t="s">
        <v>3</v>
      </c>
      <c r="E398" s="405">
        <v>9427</v>
      </c>
      <c r="F398" s="82"/>
      <c r="G398" s="82"/>
      <c r="H398" s="82"/>
      <c r="I398" s="82"/>
      <c r="J398" s="82"/>
      <c r="K398" s="82"/>
      <c r="L398" s="82"/>
      <c r="M398" s="82"/>
      <c r="N398" s="82"/>
      <c r="O398" s="104"/>
      <c r="P398" s="105"/>
      <c r="Q398" s="90"/>
      <c r="R398" s="82"/>
      <c r="S398" s="82"/>
      <c r="T398" s="82"/>
      <c r="U398" s="82"/>
      <c r="V398" s="82"/>
      <c r="W398" s="82"/>
      <c r="X398" s="82"/>
      <c r="Y398" s="82"/>
      <c r="Z398" s="85"/>
      <c r="AC398" s="106"/>
      <c r="AD398" s="110"/>
      <c r="AE398" s="106"/>
      <c r="AG398" s="111"/>
      <c r="BB398" s="101"/>
    </row>
    <row r="399" spans="1:54" s="86" customFormat="1" ht="15" customHeight="1" x14ac:dyDescent="0.2">
      <c r="A399" s="413">
        <v>9</v>
      </c>
      <c r="B399" s="352" t="s">
        <v>1476</v>
      </c>
      <c r="C399" s="350" t="s">
        <v>1477</v>
      </c>
      <c r="D399" s="351" t="s">
        <v>3</v>
      </c>
      <c r="E399" s="405">
        <v>9433</v>
      </c>
      <c r="F399" s="82"/>
      <c r="G399" s="82"/>
      <c r="H399" s="82"/>
      <c r="I399" s="82"/>
      <c r="J399" s="82"/>
      <c r="K399" s="82"/>
      <c r="L399" s="82"/>
      <c r="M399" s="82"/>
      <c r="N399" s="82"/>
      <c r="O399" s="104"/>
      <c r="P399" s="105"/>
      <c r="Q399" s="90"/>
      <c r="R399" s="82"/>
      <c r="S399" s="82"/>
      <c r="T399" s="82"/>
      <c r="U399" s="82"/>
      <c r="V399" s="82"/>
      <c r="W399" s="82"/>
      <c r="X399" s="82"/>
      <c r="Y399" s="82"/>
      <c r="Z399" s="85"/>
    </row>
    <row r="400" spans="1:54" s="86" customFormat="1" ht="15" customHeight="1" x14ac:dyDescent="0.2">
      <c r="A400" s="413">
        <v>10</v>
      </c>
      <c r="B400" s="352" t="s">
        <v>1478</v>
      </c>
      <c r="C400" s="114" t="s">
        <v>1479</v>
      </c>
      <c r="D400" s="351" t="s">
        <v>3</v>
      </c>
      <c r="E400" s="405">
        <v>9441</v>
      </c>
      <c r="F400" s="82"/>
      <c r="G400" s="82"/>
      <c r="H400" s="82"/>
      <c r="I400" s="82"/>
      <c r="J400" s="82"/>
      <c r="K400" s="82"/>
      <c r="L400" s="82"/>
      <c r="M400" s="82"/>
      <c r="N400" s="82"/>
      <c r="O400" s="104"/>
      <c r="P400" s="105"/>
      <c r="Q400" s="90"/>
      <c r="R400" s="82"/>
      <c r="S400" s="82"/>
      <c r="T400" s="82"/>
      <c r="U400" s="82"/>
      <c r="V400" s="82"/>
      <c r="W400" s="82"/>
      <c r="X400" s="82"/>
      <c r="Y400" s="82"/>
      <c r="Z400" s="85"/>
    </row>
    <row r="401" spans="1:26" s="86" customFormat="1" ht="15" customHeight="1" x14ac:dyDescent="0.2">
      <c r="A401" s="413">
        <v>11</v>
      </c>
      <c r="B401" s="352" t="s">
        <v>1480</v>
      </c>
      <c r="C401" s="114" t="s">
        <v>1481</v>
      </c>
      <c r="D401" s="351" t="s">
        <v>3</v>
      </c>
      <c r="E401" s="405">
        <v>9442</v>
      </c>
      <c r="F401" s="82"/>
      <c r="G401" s="82"/>
      <c r="H401" s="82"/>
      <c r="I401" s="82"/>
      <c r="J401" s="82"/>
      <c r="K401" s="82"/>
      <c r="L401" s="82"/>
      <c r="M401" s="82"/>
      <c r="N401" s="82"/>
      <c r="O401" s="104"/>
      <c r="P401" s="105"/>
      <c r="Q401" s="90"/>
      <c r="R401" s="82"/>
      <c r="S401" s="82"/>
      <c r="T401" s="82"/>
      <c r="U401" s="82"/>
      <c r="V401" s="82"/>
      <c r="W401" s="82"/>
      <c r="X401" s="82"/>
      <c r="Y401" s="82"/>
      <c r="Z401" s="85"/>
    </row>
    <row r="402" spans="1:26" s="86" customFormat="1" ht="15" customHeight="1" x14ac:dyDescent="0.2">
      <c r="A402" s="413">
        <v>12</v>
      </c>
      <c r="B402" s="352" t="s">
        <v>1482</v>
      </c>
      <c r="C402" s="114" t="s">
        <v>1483</v>
      </c>
      <c r="D402" s="352" t="s">
        <v>3</v>
      </c>
      <c r="E402" s="405">
        <v>9453</v>
      </c>
      <c r="F402" s="82"/>
      <c r="G402" s="82"/>
      <c r="H402" s="82"/>
      <c r="I402" s="82"/>
      <c r="J402" s="82"/>
      <c r="K402" s="82"/>
      <c r="L402" s="82"/>
      <c r="M402" s="82"/>
      <c r="N402" s="82"/>
      <c r="O402" s="104"/>
      <c r="P402" s="105"/>
      <c r="Q402" s="90"/>
      <c r="R402" s="82"/>
      <c r="S402" s="82"/>
      <c r="T402" s="82"/>
      <c r="U402" s="82"/>
      <c r="V402" s="82"/>
      <c r="W402" s="82"/>
      <c r="X402" s="82"/>
      <c r="Y402" s="82"/>
      <c r="Z402" s="85"/>
    </row>
    <row r="403" spans="1:26" s="86" customFormat="1" ht="15" customHeight="1" x14ac:dyDescent="0.2">
      <c r="A403" s="413">
        <v>13</v>
      </c>
      <c r="B403" s="353" t="s">
        <v>1484</v>
      </c>
      <c r="C403" s="114" t="s">
        <v>1485</v>
      </c>
      <c r="D403" s="351" t="s">
        <v>3</v>
      </c>
      <c r="E403" s="405">
        <v>9464</v>
      </c>
      <c r="F403" s="82"/>
      <c r="G403" s="82"/>
      <c r="H403" s="82"/>
      <c r="I403" s="82"/>
      <c r="J403" s="82"/>
      <c r="K403" s="82"/>
      <c r="L403" s="82"/>
      <c r="M403" s="82"/>
      <c r="N403" s="82"/>
      <c r="O403" s="104"/>
      <c r="P403" s="105"/>
      <c r="Q403" s="90"/>
      <c r="R403" s="82"/>
      <c r="S403" s="82"/>
      <c r="T403" s="82"/>
      <c r="U403" s="82"/>
      <c r="V403" s="82"/>
      <c r="W403" s="82"/>
      <c r="X403" s="82"/>
      <c r="Y403" s="82"/>
      <c r="Z403" s="85"/>
    </row>
    <row r="404" spans="1:26" s="86" customFormat="1" ht="15" customHeight="1" x14ac:dyDescent="0.2">
      <c r="A404" s="413">
        <v>14</v>
      </c>
      <c r="B404" s="352" t="s">
        <v>1486</v>
      </c>
      <c r="C404" s="114" t="s">
        <v>1487</v>
      </c>
      <c r="D404" s="352" t="s">
        <v>2</v>
      </c>
      <c r="E404" s="405">
        <v>9465</v>
      </c>
      <c r="F404" s="82"/>
      <c r="G404" s="82"/>
      <c r="H404" s="82"/>
      <c r="I404" s="82"/>
      <c r="J404" s="82"/>
      <c r="K404" s="82"/>
      <c r="L404" s="82"/>
      <c r="M404" s="82"/>
      <c r="N404" s="82"/>
      <c r="O404" s="104"/>
      <c r="P404" s="105"/>
      <c r="Q404" s="90"/>
      <c r="R404" s="82"/>
      <c r="S404" s="82"/>
      <c r="T404" s="82"/>
      <c r="U404" s="82"/>
      <c r="V404" s="82"/>
      <c r="W404" s="82"/>
      <c r="X404" s="82"/>
      <c r="Y404" s="82"/>
      <c r="Z404" s="85"/>
    </row>
    <row r="405" spans="1:26" s="86" customFormat="1" ht="15" customHeight="1" x14ac:dyDescent="0.2">
      <c r="A405" s="413">
        <v>15</v>
      </c>
      <c r="B405" s="352">
        <v>3091144939</v>
      </c>
      <c r="C405" s="114" t="s">
        <v>1488</v>
      </c>
      <c r="D405" s="352" t="s">
        <v>3</v>
      </c>
      <c r="E405" s="405">
        <v>9498</v>
      </c>
      <c r="F405" s="82"/>
      <c r="G405" s="82"/>
      <c r="H405" s="82"/>
      <c r="I405" s="82"/>
      <c r="J405" s="82"/>
      <c r="K405" s="82"/>
      <c r="L405" s="82"/>
      <c r="M405" s="82"/>
      <c r="N405" s="82"/>
      <c r="O405" s="104"/>
      <c r="P405" s="105"/>
      <c r="Q405" s="90"/>
      <c r="R405" s="82"/>
      <c r="S405" s="82"/>
      <c r="T405" s="82"/>
      <c r="U405" s="82"/>
      <c r="V405" s="82"/>
      <c r="W405" s="82"/>
      <c r="X405" s="82"/>
      <c r="Y405" s="82"/>
      <c r="Z405" s="85"/>
    </row>
    <row r="406" spans="1:26" s="86" customFormat="1" ht="15" customHeight="1" x14ac:dyDescent="0.2">
      <c r="A406" s="413">
        <v>16</v>
      </c>
      <c r="B406" s="353" t="s">
        <v>1489</v>
      </c>
      <c r="C406" s="114" t="s">
        <v>1490</v>
      </c>
      <c r="D406" s="351" t="s">
        <v>2</v>
      </c>
      <c r="E406" s="405">
        <v>9501</v>
      </c>
      <c r="F406" s="82"/>
      <c r="G406" s="82"/>
      <c r="H406" s="82"/>
      <c r="I406" s="82"/>
      <c r="J406" s="82"/>
      <c r="K406" s="82"/>
      <c r="L406" s="82"/>
      <c r="M406" s="82"/>
      <c r="N406" s="82"/>
      <c r="O406" s="104"/>
      <c r="P406" s="105"/>
      <c r="Q406" s="90"/>
      <c r="R406" s="82"/>
      <c r="S406" s="82"/>
      <c r="T406" s="82"/>
      <c r="U406" s="82"/>
      <c r="V406" s="82"/>
      <c r="W406" s="82"/>
      <c r="X406" s="82"/>
      <c r="Y406" s="82"/>
      <c r="Z406" s="85"/>
    </row>
    <row r="407" spans="1:26" s="86" customFormat="1" ht="15" customHeight="1" x14ac:dyDescent="0.2">
      <c r="A407" s="413">
        <v>17</v>
      </c>
      <c r="B407" s="353" t="s">
        <v>1491</v>
      </c>
      <c r="C407" s="114" t="s">
        <v>1492</v>
      </c>
      <c r="D407" s="351" t="s">
        <v>3</v>
      </c>
      <c r="E407" s="405">
        <v>9508</v>
      </c>
      <c r="F407" s="82"/>
      <c r="G407" s="82"/>
      <c r="H407" s="82"/>
      <c r="I407" s="82"/>
      <c r="J407" s="82"/>
      <c r="K407" s="82"/>
      <c r="L407" s="82"/>
      <c r="M407" s="82"/>
      <c r="N407" s="82"/>
      <c r="O407" s="104"/>
      <c r="P407" s="105"/>
      <c r="Q407" s="90"/>
      <c r="R407" s="82"/>
      <c r="S407" s="82"/>
      <c r="T407" s="82"/>
      <c r="U407" s="82"/>
      <c r="V407" s="82"/>
      <c r="W407" s="82"/>
      <c r="X407" s="82"/>
      <c r="Y407" s="82"/>
      <c r="Z407" s="85"/>
    </row>
    <row r="408" spans="1:26" s="86" customFormat="1" ht="15" customHeight="1" x14ac:dyDescent="0.2">
      <c r="A408" s="413">
        <v>18</v>
      </c>
      <c r="B408" s="351" t="s">
        <v>1493</v>
      </c>
      <c r="C408" s="349" t="s">
        <v>1494</v>
      </c>
      <c r="D408" s="351" t="s">
        <v>2</v>
      </c>
      <c r="E408" s="405">
        <v>9511</v>
      </c>
      <c r="F408" s="82"/>
      <c r="G408" s="82"/>
      <c r="H408" s="82"/>
      <c r="I408" s="82"/>
      <c r="J408" s="82"/>
      <c r="K408" s="82"/>
      <c r="L408" s="82"/>
      <c r="M408" s="82"/>
      <c r="N408" s="82"/>
      <c r="O408" s="104"/>
      <c r="P408" s="105"/>
      <c r="Q408" s="90"/>
      <c r="R408" s="82"/>
      <c r="S408" s="82"/>
      <c r="T408" s="82"/>
      <c r="U408" s="82"/>
      <c r="V408" s="82"/>
      <c r="W408" s="82"/>
      <c r="X408" s="82"/>
      <c r="Y408" s="82"/>
      <c r="Z408" s="85"/>
    </row>
    <row r="409" spans="1:26" s="86" customFormat="1" ht="15" customHeight="1" x14ac:dyDescent="0.2">
      <c r="A409" s="413">
        <v>19</v>
      </c>
      <c r="B409" s="352">
        <v>3108846463</v>
      </c>
      <c r="C409" s="114" t="s">
        <v>1495</v>
      </c>
      <c r="D409" s="351" t="s">
        <v>3</v>
      </c>
      <c r="E409" s="405">
        <v>9516</v>
      </c>
      <c r="F409" s="82"/>
      <c r="G409" s="82"/>
      <c r="H409" s="82"/>
      <c r="I409" s="82"/>
      <c r="J409" s="82"/>
      <c r="K409" s="82"/>
      <c r="L409" s="82"/>
      <c r="M409" s="82"/>
      <c r="N409" s="82"/>
      <c r="O409" s="104"/>
      <c r="P409" s="105"/>
      <c r="Q409" s="90"/>
      <c r="R409" s="82"/>
      <c r="S409" s="82"/>
      <c r="T409" s="82"/>
      <c r="U409" s="82"/>
      <c r="V409" s="82"/>
      <c r="W409" s="82"/>
      <c r="X409" s="82"/>
      <c r="Y409" s="82"/>
      <c r="Z409" s="85"/>
    </row>
    <row r="410" spans="1:26" s="86" customFormat="1" ht="15" customHeight="1" x14ac:dyDescent="0.2">
      <c r="A410" s="413">
        <v>20</v>
      </c>
      <c r="B410" s="351" t="s">
        <v>1496</v>
      </c>
      <c r="C410" s="114" t="s">
        <v>1497</v>
      </c>
      <c r="D410" s="351" t="s">
        <v>3</v>
      </c>
      <c r="E410" s="405">
        <v>9524</v>
      </c>
      <c r="F410" s="82"/>
      <c r="G410" s="82"/>
      <c r="H410" s="82"/>
      <c r="I410" s="82"/>
      <c r="J410" s="82"/>
      <c r="K410" s="82"/>
      <c r="L410" s="82"/>
      <c r="M410" s="82"/>
      <c r="N410" s="82"/>
      <c r="O410" s="104"/>
      <c r="P410" s="105"/>
      <c r="Q410" s="90"/>
      <c r="R410" s="82"/>
      <c r="S410" s="82"/>
      <c r="T410" s="82"/>
      <c r="U410" s="82"/>
      <c r="V410" s="82"/>
      <c r="W410" s="82"/>
      <c r="X410" s="82"/>
      <c r="Y410" s="82"/>
      <c r="Z410" s="85"/>
    </row>
    <row r="411" spans="1:26" s="86" customFormat="1" ht="15" customHeight="1" x14ac:dyDescent="0.2">
      <c r="A411" s="413">
        <v>21</v>
      </c>
      <c r="B411" s="351" t="s">
        <v>1498</v>
      </c>
      <c r="C411" s="114" t="s">
        <v>1499</v>
      </c>
      <c r="D411" s="351" t="s">
        <v>2</v>
      </c>
      <c r="E411" s="405">
        <v>9534</v>
      </c>
      <c r="F411" s="82"/>
      <c r="G411" s="82"/>
      <c r="H411" s="82"/>
      <c r="I411" s="82"/>
      <c r="J411" s="82"/>
      <c r="K411" s="82"/>
      <c r="L411" s="82"/>
      <c r="M411" s="82"/>
      <c r="N411" s="82"/>
      <c r="O411" s="104"/>
      <c r="P411" s="105"/>
      <c r="Q411" s="90"/>
      <c r="R411" s="82"/>
      <c r="S411" s="82"/>
      <c r="T411" s="82"/>
      <c r="U411" s="82"/>
      <c r="V411" s="82"/>
      <c r="W411" s="82"/>
      <c r="X411" s="82"/>
      <c r="Y411" s="82"/>
      <c r="Z411" s="85"/>
    </row>
    <row r="412" spans="1:26" s="86" customFormat="1" ht="15" customHeight="1" x14ac:dyDescent="0.2">
      <c r="A412" s="413">
        <v>22</v>
      </c>
      <c r="B412" s="353" t="s">
        <v>1500</v>
      </c>
      <c r="C412" s="114" t="s">
        <v>1501</v>
      </c>
      <c r="D412" s="351" t="s">
        <v>2</v>
      </c>
      <c r="E412" s="405">
        <v>9535</v>
      </c>
      <c r="F412" s="82"/>
      <c r="G412" s="82"/>
      <c r="H412" s="82"/>
      <c r="I412" s="82"/>
      <c r="J412" s="82"/>
      <c r="K412" s="82"/>
      <c r="L412" s="82"/>
      <c r="M412" s="82"/>
      <c r="N412" s="82"/>
      <c r="O412" s="104"/>
      <c r="P412" s="105"/>
      <c r="Q412" s="90"/>
      <c r="R412" s="82"/>
      <c r="S412" s="82"/>
      <c r="T412" s="82"/>
      <c r="U412" s="82"/>
      <c r="V412" s="82"/>
      <c r="W412" s="82"/>
      <c r="X412" s="82"/>
      <c r="Y412" s="82"/>
      <c r="Z412" s="85"/>
    </row>
    <row r="413" spans="1:26" s="86" customFormat="1" ht="15" customHeight="1" x14ac:dyDescent="0.2">
      <c r="A413" s="413">
        <v>23</v>
      </c>
      <c r="B413" s="353" t="s">
        <v>1502</v>
      </c>
      <c r="C413" s="114" t="s">
        <v>1503</v>
      </c>
      <c r="D413" s="351" t="s">
        <v>2</v>
      </c>
      <c r="E413" s="405">
        <v>9545</v>
      </c>
      <c r="F413" s="82"/>
      <c r="G413" s="82"/>
      <c r="H413" s="82"/>
      <c r="I413" s="82"/>
      <c r="J413" s="82"/>
      <c r="K413" s="82"/>
      <c r="L413" s="82"/>
      <c r="M413" s="82"/>
      <c r="N413" s="82"/>
      <c r="O413" s="104"/>
      <c r="P413" s="105"/>
      <c r="Q413" s="90"/>
      <c r="R413" s="82"/>
      <c r="S413" s="82"/>
      <c r="T413" s="82"/>
      <c r="U413" s="82"/>
      <c r="V413" s="82"/>
      <c r="W413" s="82"/>
      <c r="X413" s="82"/>
      <c r="Y413" s="82"/>
      <c r="Z413" s="85"/>
    </row>
    <row r="414" spans="1:26" s="86" customFormat="1" ht="15" customHeight="1" x14ac:dyDescent="0.2">
      <c r="A414" s="413">
        <v>24</v>
      </c>
      <c r="B414" s="24">
        <v>3080039885</v>
      </c>
      <c r="C414" s="114" t="s">
        <v>1504</v>
      </c>
      <c r="D414" s="282" t="s">
        <v>2</v>
      </c>
      <c r="E414" s="405">
        <v>9552</v>
      </c>
      <c r="F414" s="82"/>
      <c r="G414" s="82"/>
      <c r="H414" s="82"/>
      <c r="I414" s="82"/>
      <c r="J414" s="82"/>
      <c r="K414" s="82"/>
      <c r="L414" s="82"/>
      <c r="M414" s="82"/>
      <c r="N414" s="82"/>
      <c r="O414" s="104"/>
      <c r="P414" s="105"/>
      <c r="Q414" s="90"/>
      <c r="R414" s="82"/>
      <c r="S414" s="82"/>
      <c r="T414" s="82"/>
      <c r="U414" s="82"/>
      <c r="V414" s="82"/>
      <c r="W414" s="82"/>
      <c r="X414" s="82"/>
      <c r="Y414" s="82"/>
      <c r="Z414" s="85"/>
    </row>
    <row r="415" spans="1:26" s="86" customFormat="1" ht="15" customHeight="1" x14ac:dyDescent="0.2">
      <c r="A415" s="413">
        <v>25</v>
      </c>
      <c r="B415" s="352" t="s">
        <v>1505</v>
      </c>
      <c r="C415" s="114" t="s">
        <v>1506</v>
      </c>
      <c r="D415" s="351" t="s">
        <v>3</v>
      </c>
      <c r="E415" s="405">
        <v>9590</v>
      </c>
      <c r="F415" s="82"/>
      <c r="G415" s="82"/>
      <c r="H415" s="82"/>
      <c r="I415" s="82"/>
      <c r="J415" s="82"/>
      <c r="K415" s="82"/>
      <c r="L415" s="82"/>
      <c r="M415" s="82"/>
      <c r="N415" s="82"/>
      <c r="O415" s="104"/>
      <c r="P415" s="105"/>
      <c r="Q415" s="90"/>
      <c r="R415" s="82"/>
      <c r="S415" s="82"/>
      <c r="T415" s="82"/>
      <c r="U415" s="82"/>
      <c r="V415" s="82"/>
      <c r="W415" s="82"/>
      <c r="X415" s="82"/>
      <c r="Y415" s="82"/>
      <c r="Z415" s="85"/>
    </row>
    <row r="416" spans="1:26" s="86" customFormat="1" ht="15" customHeight="1" x14ac:dyDescent="0.2">
      <c r="A416" s="413">
        <v>26</v>
      </c>
      <c r="B416" s="352">
        <v>3103691266</v>
      </c>
      <c r="C416" s="114" t="s">
        <v>1507</v>
      </c>
      <c r="D416" s="351" t="s">
        <v>3</v>
      </c>
      <c r="E416" s="405">
        <v>9598</v>
      </c>
      <c r="F416" s="82"/>
      <c r="G416" s="82"/>
      <c r="H416" s="82"/>
      <c r="I416" s="82"/>
      <c r="J416" s="82"/>
      <c r="K416" s="82"/>
      <c r="L416" s="82"/>
      <c r="M416" s="82"/>
      <c r="N416" s="82"/>
      <c r="O416" s="104"/>
      <c r="P416" s="105"/>
      <c r="Q416" s="90"/>
      <c r="R416" s="82"/>
      <c r="S416" s="82"/>
      <c r="T416" s="82"/>
      <c r="U416" s="82"/>
      <c r="V416" s="82"/>
      <c r="W416" s="82"/>
      <c r="X416" s="82"/>
      <c r="Y416" s="82"/>
      <c r="Z416" s="85"/>
    </row>
    <row r="417" spans="1:26" s="86" customFormat="1" ht="15" customHeight="1" x14ac:dyDescent="0.2">
      <c r="A417" s="413">
        <v>27</v>
      </c>
      <c r="B417" s="352" t="s">
        <v>1508</v>
      </c>
      <c r="C417" s="114" t="s">
        <v>1509</v>
      </c>
      <c r="D417" s="351" t="s">
        <v>3</v>
      </c>
      <c r="E417" s="405">
        <v>9601</v>
      </c>
      <c r="F417" s="82"/>
      <c r="G417" s="82"/>
      <c r="H417" s="82"/>
      <c r="I417" s="82"/>
      <c r="J417" s="82"/>
      <c r="K417" s="82"/>
      <c r="L417" s="82"/>
      <c r="M417" s="82"/>
      <c r="N417" s="82"/>
      <c r="O417" s="104"/>
      <c r="P417" s="105"/>
      <c r="Q417" s="90"/>
      <c r="R417" s="82"/>
      <c r="S417" s="82"/>
      <c r="T417" s="82"/>
      <c r="U417" s="82"/>
      <c r="V417" s="82"/>
      <c r="W417" s="82"/>
      <c r="X417" s="82"/>
      <c r="Y417" s="82"/>
      <c r="Z417" s="85"/>
    </row>
    <row r="418" spans="1:26" s="86" customFormat="1" ht="15" customHeight="1" x14ac:dyDescent="0.2">
      <c r="A418" s="413">
        <v>28</v>
      </c>
      <c r="B418" s="353" t="s">
        <v>1510</v>
      </c>
      <c r="C418" s="114" t="s">
        <v>1511</v>
      </c>
      <c r="D418" s="351" t="s">
        <v>2</v>
      </c>
      <c r="E418" s="405">
        <v>9603</v>
      </c>
      <c r="F418" s="82"/>
      <c r="G418" s="82"/>
      <c r="H418" s="82"/>
      <c r="I418" s="82"/>
      <c r="J418" s="82"/>
      <c r="K418" s="82"/>
      <c r="L418" s="82"/>
      <c r="M418" s="82"/>
      <c r="N418" s="82"/>
      <c r="O418" s="104"/>
      <c r="P418" s="105"/>
      <c r="Q418" s="90"/>
      <c r="R418" s="82"/>
      <c r="S418" s="82"/>
      <c r="T418" s="82"/>
      <c r="U418" s="82"/>
      <c r="V418" s="82"/>
      <c r="W418" s="82"/>
      <c r="X418" s="82"/>
      <c r="Y418" s="82"/>
      <c r="Z418" s="85"/>
    </row>
    <row r="419" spans="1:26" s="86" customFormat="1" ht="15" customHeight="1" x14ac:dyDescent="0.2">
      <c r="A419" s="413">
        <v>29</v>
      </c>
      <c r="B419" s="352" t="s">
        <v>1512</v>
      </c>
      <c r="C419" s="350" t="s">
        <v>1513</v>
      </c>
      <c r="D419" s="351" t="s">
        <v>2</v>
      </c>
      <c r="E419" s="405">
        <v>9610</v>
      </c>
      <c r="F419" s="82"/>
      <c r="G419" s="82"/>
      <c r="H419" s="82"/>
      <c r="I419" s="82"/>
      <c r="J419" s="82"/>
      <c r="K419" s="82"/>
      <c r="L419" s="82"/>
      <c r="M419" s="82"/>
      <c r="N419" s="82"/>
      <c r="O419" s="104"/>
      <c r="P419" s="105"/>
      <c r="Q419" s="90"/>
      <c r="R419" s="82"/>
      <c r="S419" s="82"/>
      <c r="T419" s="82"/>
      <c r="U419" s="82"/>
      <c r="V419" s="82"/>
      <c r="W419" s="82"/>
      <c r="X419" s="82"/>
      <c r="Y419" s="82"/>
      <c r="Z419" s="85"/>
    </row>
    <row r="420" spans="1:26" s="86" customFormat="1" ht="15" customHeight="1" x14ac:dyDescent="0.2">
      <c r="A420" s="413">
        <v>30</v>
      </c>
      <c r="B420" s="352">
        <v>3093715574</v>
      </c>
      <c r="C420" s="114" t="s">
        <v>1514</v>
      </c>
      <c r="D420" s="352" t="s">
        <v>3</v>
      </c>
      <c r="E420" s="405">
        <v>9614</v>
      </c>
      <c r="F420" s="82"/>
      <c r="G420" s="82"/>
      <c r="H420" s="82"/>
      <c r="I420" s="82"/>
      <c r="J420" s="82"/>
      <c r="K420" s="82"/>
      <c r="L420" s="82"/>
      <c r="M420" s="82"/>
      <c r="N420" s="82"/>
      <c r="O420" s="104"/>
      <c r="P420" s="105"/>
      <c r="Q420" s="90"/>
      <c r="R420" s="82"/>
      <c r="S420" s="82"/>
      <c r="T420" s="82"/>
      <c r="U420" s="82"/>
      <c r="V420" s="82"/>
      <c r="W420" s="82"/>
      <c r="X420" s="82"/>
      <c r="Y420" s="82"/>
      <c r="Z420" s="85"/>
    </row>
    <row r="421" spans="1:26" s="86" customFormat="1" ht="15" customHeight="1" x14ac:dyDescent="0.2">
      <c r="A421" s="413">
        <v>31</v>
      </c>
      <c r="B421" s="352" t="s">
        <v>1515</v>
      </c>
      <c r="C421" s="114" t="s">
        <v>1516</v>
      </c>
      <c r="D421" s="352" t="s">
        <v>3</v>
      </c>
      <c r="E421" s="405">
        <v>9622</v>
      </c>
      <c r="F421" s="82"/>
      <c r="G421" s="82"/>
      <c r="H421" s="82"/>
      <c r="I421" s="82"/>
      <c r="J421" s="82"/>
      <c r="K421" s="82"/>
      <c r="L421" s="82"/>
      <c r="M421" s="82"/>
      <c r="N421" s="82"/>
      <c r="O421" s="104"/>
      <c r="P421" s="105"/>
      <c r="Q421" s="90"/>
      <c r="R421" s="82"/>
      <c r="S421" s="82"/>
      <c r="T421" s="82"/>
      <c r="U421" s="82"/>
      <c r="V421" s="82"/>
      <c r="W421" s="82"/>
      <c r="X421" s="82"/>
      <c r="Y421" s="82"/>
      <c r="Z421" s="85"/>
    </row>
    <row r="422" spans="1:26" s="86" customFormat="1" ht="15" customHeight="1" x14ac:dyDescent="0.2">
      <c r="A422" s="413">
        <v>32</v>
      </c>
      <c r="B422" s="352" t="s">
        <v>1517</v>
      </c>
      <c r="C422" s="114" t="s">
        <v>1518</v>
      </c>
      <c r="D422" s="351" t="s">
        <v>3</v>
      </c>
      <c r="E422" s="405">
        <v>9623</v>
      </c>
      <c r="F422" s="82"/>
      <c r="G422" s="82"/>
      <c r="H422" s="82"/>
      <c r="I422" s="82"/>
      <c r="J422" s="82"/>
      <c r="K422" s="82"/>
      <c r="L422" s="82"/>
      <c r="M422" s="82"/>
      <c r="N422" s="82"/>
      <c r="O422" s="104"/>
      <c r="P422" s="105"/>
      <c r="Q422" s="90"/>
      <c r="R422" s="82"/>
      <c r="S422" s="82"/>
      <c r="T422" s="82"/>
      <c r="U422" s="82"/>
      <c r="V422" s="82"/>
      <c r="W422" s="82"/>
      <c r="X422" s="82"/>
      <c r="Y422" s="82"/>
      <c r="Z422" s="85"/>
    </row>
    <row r="423" spans="1:26" s="86" customFormat="1" ht="15" customHeight="1" x14ac:dyDescent="0.2">
      <c r="A423" s="413">
        <v>33</v>
      </c>
      <c r="B423" s="352" t="s">
        <v>1519</v>
      </c>
      <c r="C423" s="114" t="s">
        <v>1520</v>
      </c>
      <c r="D423" s="351" t="s">
        <v>3</v>
      </c>
      <c r="E423" s="405">
        <v>9638</v>
      </c>
      <c r="F423" s="82"/>
      <c r="G423" s="82"/>
      <c r="H423" s="82"/>
      <c r="I423" s="82"/>
      <c r="J423" s="82"/>
      <c r="K423" s="82"/>
      <c r="L423" s="82"/>
      <c r="M423" s="82"/>
      <c r="N423" s="82"/>
      <c r="O423" s="104"/>
      <c r="P423" s="105"/>
      <c r="Q423" s="90"/>
      <c r="R423" s="82"/>
      <c r="S423" s="82"/>
      <c r="T423" s="82"/>
      <c r="U423" s="82"/>
      <c r="V423" s="82"/>
      <c r="W423" s="82"/>
      <c r="X423" s="82"/>
      <c r="Y423" s="82"/>
      <c r="Z423" s="85"/>
    </row>
    <row r="424" spans="1:26" s="86" customFormat="1" ht="15" customHeight="1" x14ac:dyDescent="0.2">
      <c r="A424" s="413">
        <v>34</v>
      </c>
      <c r="B424" s="352" t="s">
        <v>1521</v>
      </c>
      <c r="C424" s="114" t="s">
        <v>1522</v>
      </c>
      <c r="D424" s="351" t="s">
        <v>3</v>
      </c>
      <c r="E424" s="405">
        <v>9653</v>
      </c>
      <c r="F424" s="82"/>
      <c r="G424" s="99"/>
      <c r="H424" s="82"/>
      <c r="I424" s="82"/>
      <c r="J424" s="82"/>
      <c r="K424" s="82"/>
      <c r="L424" s="82"/>
      <c r="M424" s="82"/>
      <c r="N424" s="82"/>
      <c r="O424" s="104"/>
      <c r="P424" s="105"/>
      <c r="Q424" s="90"/>
      <c r="R424" s="82"/>
      <c r="S424" s="82"/>
      <c r="T424" s="82"/>
      <c r="U424" s="82"/>
      <c r="V424" s="82"/>
      <c r="W424" s="82"/>
      <c r="X424" s="82"/>
      <c r="Y424" s="82"/>
      <c r="Z424" s="85"/>
    </row>
    <row r="425" spans="1:26" s="86" customFormat="1" ht="15" customHeight="1" x14ac:dyDescent="0.2">
      <c r="A425" s="413">
        <v>35</v>
      </c>
      <c r="B425" s="357" t="s">
        <v>1523</v>
      </c>
      <c r="C425" s="114" t="s">
        <v>1524</v>
      </c>
      <c r="D425" s="24" t="s">
        <v>2</v>
      </c>
      <c r="E425" s="405">
        <v>9659</v>
      </c>
      <c r="F425" s="82"/>
      <c r="G425" s="99"/>
      <c r="H425" s="82"/>
      <c r="I425" s="82"/>
      <c r="J425" s="82"/>
      <c r="K425" s="82"/>
      <c r="L425" s="82"/>
      <c r="M425" s="82"/>
      <c r="N425" s="82"/>
      <c r="O425" s="104"/>
      <c r="P425" s="105"/>
      <c r="Q425" s="90"/>
      <c r="R425" s="82"/>
      <c r="S425" s="82"/>
      <c r="T425" s="82"/>
      <c r="U425" s="82"/>
      <c r="V425" s="82"/>
      <c r="W425" s="82"/>
      <c r="X425" s="82"/>
      <c r="Y425" s="82"/>
      <c r="Z425" s="85"/>
    </row>
    <row r="426" spans="1:26" s="86" customFormat="1" ht="15" customHeight="1" x14ac:dyDescent="0.2">
      <c r="A426" s="413">
        <v>36</v>
      </c>
      <c r="B426" s="352">
        <v>3104314800</v>
      </c>
      <c r="C426" s="114" t="s">
        <v>1525</v>
      </c>
      <c r="D426" s="352" t="s">
        <v>3</v>
      </c>
      <c r="E426" s="405">
        <v>9664</v>
      </c>
      <c r="F426" s="82"/>
      <c r="G426" s="99"/>
      <c r="H426" s="82"/>
      <c r="I426" s="82"/>
      <c r="J426" s="82"/>
      <c r="K426" s="82"/>
      <c r="L426" s="82"/>
      <c r="M426" s="82"/>
      <c r="N426" s="82"/>
      <c r="O426" s="104"/>
      <c r="P426" s="105"/>
      <c r="Q426" s="90"/>
      <c r="R426" s="82"/>
      <c r="S426" s="82"/>
      <c r="T426" s="82"/>
      <c r="U426" s="82"/>
      <c r="V426" s="82"/>
      <c r="W426" s="82"/>
      <c r="X426" s="82"/>
      <c r="Y426" s="82"/>
      <c r="Z426" s="85"/>
    </row>
    <row r="427" spans="1:26" s="86" customFormat="1" ht="15" customHeight="1" x14ac:dyDescent="0.2">
      <c r="A427" s="414"/>
      <c r="B427" s="26"/>
      <c r="C427" s="41" t="s">
        <v>2</v>
      </c>
      <c r="D427" s="280">
        <f>COUNTIF(D391:D426,"L")</f>
        <v>11</v>
      </c>
      <c r="E427" s="311">
        <f>D427+D428</f>
        <v>36</v>
      </c>
      <c r="Z427" s="101"/>
    </row>
    <row r="428" spans="1:26" s="86" customFormat="1" ht="15" customHeight="1" x14ac:dyDescent="0.2">
      <c r="A428" s="414"/>
      <c r="B428" s="26"/>
      <c r="C428" s="34" t="s">
        <v>3</v>
      </c>
      <c r="D428" s="282">
        <f>COUNTIF(D391:D426,"P")</f>
        <v>25</v>
      </c>
      <c r="E428" s="296"/>
      <c r="Z428" s="101"/>
    </row>
    <row r="429" spans="1:26" s="86" customFormat="1" ht="15.75" customHeight="1" x14ac:dyDescent="0.2">
      <c r="A429" s="414"/>
      <c r="B429" s="26"/>
      <c r="C429" s="106"/>
      <c r="D429" s="26"/>
      <c r="E429" s="102"/>
      <c r="Z429" s="101"/>
    </row>
    <row r="430" spans="1:26" s="86" customFormat="1" ht="15.75" customHeight="1" x14ac:dyDescent="0.2">
      <c r="A430" s="414"/>
      <c r="B430" s="26"/>
      <c r="C430" s="106"/>
      <c r="D430" s="26"/>
      <c r="E430" s="102"/>
      <c r="Z430" s="101"/>
    </row>
    <row r="431" spans="1:26" s="86" customFormat="1" ht="15.75" customHeight="1" x14ac:dyDescent="0.2">
      <c r="A431" s="414"/>
      <c r="B431" s="26"/>
      <c r="C431" s="106"/>
      <c r="D431" s="26"/>
      <c r="E431" s="102"/>
      <c r="Z431" s="101"/>
    </row>
    <row r="432" spans="1:26" s="86" customFormat="1" ht="15.75" customHeight="1" x14ac:dyDescent="0.2">
      <c r="A432" s="414"/>
      <c r="B432" s="26"/>
      <c r="C432" s="106"/>
      <c r="D432" s="26"/>
      <c r="E432" s="102"/>
      <c r="Z432" s="101"/>
    </row>
    <row r="433" spans="1:54" s="86" customFormat="1" ht="15.75" customHeight="1" x14ac:dyDescent="0.2">
      <c r="A433" s="414"/>
      <c r="B433" s="26"/>
      <c r="C433" s="106"/>
      <c r="D433" s="26"/>
      <c r="E433" s="102"/>
      <c r="Z433" s="101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</row>
    <row r="434" spans="1:54" s="86" customFormat="1" ht="15.75" customHeight="1" x14ac:dyDescent="0.2">
      <c r="A434" s="414"/>
      <c r="B434" s="26"/>
      <c r="C434" s="106"/>
      <c r="D434" s="26"/>
      <c r="E434" s="102"/>
      <c r="Z434" s="101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</row>
    <row r="435" spans="1:54" s="86" customFormat="1" ht="15.75" customHeight="1" x14ac:dyDescent="0.2">
      <c r="A435" s="414"/>
      <c r="B435" s="26"/>
      <c r="C435" s="106"/>
      <c r="D435" s="26"/>
      <c r="E435" s="102"/>
      <c r="Z435" s="101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</row>
    <row r="436" spans="1:54" s="86" customFormat="1" ht="15.75" customHeight="1" x14ac:dyDescent="0.2">
      <c r="A436" s="414"/>
      <c r="B436" s="26"/>
      <c r="C436" s="106"/>
      <c r="D436" s="26"/>
      <c r="E436" s="102"/>
      <c r="Z436" s="101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</row>
    <row r="437" spans="1:54" s="188" customFormat="1" ht="15" customHeight="1" x14ac:dyDescent="0.2">
      <c r="A437" s="492" t="s">
        <v>343</v>
      </c>
      <c r="B437" s="492"/>
      <c r="C437" s="492"/>
      <c r="D437" s="492"/>
      <c r="E437" s="492"/>
      <c r="F437" s="492"/>
      <c r="G437" s="492"/>
      <c r="H437" s="492"/>
      <c r="I437" s="492"/>
      <c r="J437" s="492"/>
      <c r="K437" s="492"/>
      <c r="L437" s="492"/>
      <c r="M437" s="492"/>
      <c r="N437" s="492"/>
      <c r="O437" s="492"/>
      <c r="P437" s="492"/>
      <c r="Q437" s="492"/>
      <c r="R437" s="492"/>
      <c r="S437" s="492"/>
      <c r="T437" s="492"/>
      <c r="U437" s="492"/>
      <c r="V437" s="492"/>
      <c r="W437" s="492"/>
      <c r="X437" s="492"/>
      <c r="Y437" s="492"/>
      <c r="Z437" s="492"/>
    </row>
    <row r="438" spans="1:54" s="188" customFormat="1" ht="15" customHeight="1" x14ac:dyDescent="0.2">
      <c r="A438" s="492" t="s">
        <v>344</v>
      </c>
      <c r="B438" s="492"/>
      <c r="C438" s="492"/>
      <c r="D438" s="492"/>
      <c r="E438" s="492"/>
      <c r="F438" s="492"/>
      <c r="G438" s="492"/>
      <c r="H438" s="492"/>
      <c r="I438" s="492"/>
      <c r="J438" s="492"/>
      <c r="K438" s="492"/>
      <c r="L438" s="492"/>
      <c r="M438" s="492"/>
      <c r="N438" s="492"/>
      <c r="O438" s="492"/>
      <c r="P438" s="492"/>
      <c r="Q438" s="492"/>
      <c r="R438" s="492"/>
      <c r="S438" s="492"/>
      <c r="T438" s="492"/>
      <c r="U438" s="492"/>
      <c r="V438" s="492"/>
      <c r="W438" s="492"/>
      <c r="X438" s="492"/>
      <c r="Y438" s="492"/>
      <c r="Z438" s="492"/>
    </row>
    <row r="439" spans="1:54" s="188" customFormat="1" ht="18" customHeight="1" x14ac:dyDescent="0.2">
      <c r="A439" s="493" t="s">
        <v>1681</v>
      </c>
      <c r="B439" s="493"/>
      <c r="C439" s="493"/>
      <c r="D439" s="493"/>
      <c r="E439" s="493"/>
      <c r="F439" s="493"/>
      <c r="G439" s="493"/>
      <c r="H439" s="493"/>
      <c r="I439" s="493"/>
      <c r="J439" s="493"/>
      <c r="K439" s="493"/>
      <c r="L439" s="493"/>
      <c r="M439" s="493"/>
      <c r="N439" s="493"/>
      <c r="O439" s="493"/>
      <c r="P439" s="493"/>
      <c r="Q439" s="493"/>
      <c r="R439" s="493"/>
      <c r="S439" s="493"/>
      <c r="T439" s="493"/>
      <c r="U439" s="493"/>
      <c r="V439" s="493"/>
      <c r="W439" s="493"/>
      <c r="X439" s="493"/>
      <c r="Y439" s="493"/>
      <c r="Z439" s="493"/>
    </row>
    <row r="440" spans="1:54" s="188" customFormat="1" ht="14.25" customHeight="1" x14ac:dyDescent="0.2">
      <c r="A440" s="487" t="s">
        <v>1682</v>
      </c>
      <c r="B440" s="487"/>
      <c r="C440" s="487"/>
      <c r="D440" s="487"/>
      <c r="E440" s="487"/>
      <c r="F440" s="487"/>
      <c r="G440" s="487"/>
      <c r="H440" s="487"/>
      <c r="I440" s="487"/>
      <c r="J440" s="487"/>
      <c r="K440" s="487"/>
      <c r="L440" s="487"/>
      <c r="M440" s="487"/>
      <c r="N440" s="487"/>
      <c r="O440" s="487"/>
      <c r="P440" s="487"/>
      <c r="Q440" s="487"/>
      <c r="R440" s="487"/>
      <c r="S440" s="487"/>
      <c r="T440" s="487"/>
      <c r="U440" s="487"/>
      <c r="V440" s="487"/>
      <c r="W440" s="487"/>
      <c r="X440" s="487"/>
      <c r="Y440" s="487"/>
      <c r="Z440" s="487"/>
    </row>
    <row r="441" spans="1:54" s="188" customFormat="1" ht="18.75" customHeight="1" thickBot="1" x14ac:dyDescent="0.25">
      <c r="A441" s="488" t="s">
        <v>1683</v>
      </c>
      <c r="B441" s="488"/>
      <c r="C441" s="488"/>
      <c r="D441" s="488"/>
      <c r="E441" s="488"/>
      <c r="F441" s="488"/>
      <c r="G441" s="488"/>
      <c r="H441" s="488"/>
      <c r="I441" s="488"/>
      <c r="J441" s="488"/>
      <c r="K441" s="488"/>
      <c r="L441" s="488"/>
      <c r="M441" s="488"/>
      <c r="N441" s="488"/>
      <c r="O441" s="488"/>
      <c r="P441" s="488"/>
      <c r="Q441" s="488"/>
      <c r="R441" s="488"/>
      <c r="S441" s="488"/>
      <c r="T441" s="488"/>
      <c r="U441" s="488"/>
      <c r="V441" s="488"/>
      <c r="W441" s="488"/>
      <c r="X441" s="488"/>
      <c r="Y441" s="488"/>
      <c r="Z441" s="488"/>
    </row>
    <row r="442" spans="1:54" s="5" customFormat="1" ht="15" customHeight="1" thickTop="1" x14ac:dyDescent="0.2">
      <c r="A442" s="406"/>
      <c r="B442" s="67"/>
      <c r="C442" s="52"/>
      <c r="D442" s="52"/>
      <c r="E442" s="53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Z442" s="31"/>
    </row>
    <row r="443" spans="1:54" s="5" customFormat="1" ht="18" x14ac:dyDescent="0.25">
      <c r="A443" s="312" t="s">
        <v>345</v>
      </c>
      <c r="B443" s="312"/>
      <c r="C443" s="312"/>
      <c r="D443" s="312"/>
      <c r="E443" s="312"/>
      <c r="F443" s="312"/>
      <c r="G443" s="312"/>
      <c r="H443" s="312"/>
      <c r="I443" s="312"/>
      <c r="J443" s="312"/>
      <c r="K443" s="312"/>
      <c r="L443" s="312"/>
      <c r="M443" s="312"/>
      <c r="N443" s="312"/>
      <c r="O443" s="312"/>
      <c r="P443" s="312"/>
      <c r="Q443" s="312"/>
      <c r="R443" s="312"/>
      <c r="S443" s="312"/>
      <c r="T443" s="312"/>
      <c r="U443" s="312"/>
      <c r="V443" s="312"/>
      <c r="W443" s="312"/>
      <c r="X443" s="312"/>
      <c r="Y443" s="312"/>
      <c r="Z443" s="312"/>
      <c r="AA443" s="54"/>
      <c r="AD443" s="68"/>
      <c r="AE443" s="68"/>
      <c r="AF443" s="68"/>
    </row>
    <row r="444" spans="1:54" s="5" customFormat="1" ht="15" x14ac:dyDescent="0.2">
      <c r="A444" s="313" t="str">
        <f>A8</f>
        <v>TAHUN PELAJARAN 2025/2026                      SEMESTER : GANJIL</v>
      </c>
      <c r="B444" s="313"/>
      <c r="C444" s="313"/>
      <c r="D444" s="313"/>
      <c r="E444" s="313"/>
      <c r="F444" s="313"/>
      <c r="G444" s="313"/>
      <c r="H444" s="313"/>
      <c r="I444" s="313"/>
      <c r="J444" s="313"/>
      <c r="K444" s="313"/>
      <c r="L444" s="313"/>
      <c r="M444" s="313"/>
      <c r="N444" s="313"/>
      <c r="O444" s="313"/>
      <c r="P444" s="313"/>
      <c r="Q444" s="313"/>
      <c r="R444" s="313"/>
      <c r="S444" s="313"/>
      <c r="T444" s="313"/>
      <c r="U444" s="313"/>
      <c r="V444" s="313"/>
      <c r="W444" s="313"/>
      <c r="X444" s="313"/>
      <c r="Y444" s="313"/>
      <c r="Z444" s="313"/>
      <c r="AA444" s="54"/>
      <c r="AB444" s="69"/>
      <c r="AC444" s="70"/>
      <c r="AD444" s="52"/>
      <c r="AE444" s="52"/>
      <c r="AF444" s="52"/>
    </row>
    <row r="445" spans="1:54" s="5" customFormat="1" ht="15" customHeight="1" x14ac:dyDescent="0.2">
      <c r="A445" s="407"/>
      <c r="B445" s="71"/>
      <c r="C445" s="10"/>
      <c r="D445" s="10"/>
      <c r="E445" s="55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32"/>
      <c r="AB445" s="69"/>
      <c r="AC445" s="70"/>
      <c r="AD445" s="52"/>
      <c r="AE445" s="52"/>
      <c r="AF445" s="52"/>
      <c r="AH445" s="56"/>
      <c r="AI445" s="56"/>
      <c r="AJ445" s="56"/>
      <c r="AK445" s="56"/>
      <c r="AL445" s="56"/>
      <c r="AM445" s="56"/>
      <c r="AN445" s="56"/>
      <c r="AO445" s="56"/>
      <c r="AP445" s="56"/>
      <c r="AQ445" s="56"/>
      <c r="AR445" s="56"/>
      <c r="AS445" s="56"/>
      <c r="AT445" s="56"/>
      <c r="AU445" s="56"/>
      <c r="AV445" s="56"/>
      <c r="AW445" s="56"/>
      <c r="AX445" s="56"/>
      <c r="AY445" s="56"/>
      <c r="AZ445" s="56"/>
      <c r="BA445" s="56"/>
      <c r="BB445" s="56"/>
    </row>
    <row r="446" spans="1:54" s="56" customFormat="1" ht="15" customHeight="1" x14ac:dyDescent="0.25">
      <c r="A446" s="394" t="s">
        <v>1678</v>
      </c>
      <c r="B446" s="394"/>
      <c r="E446" s="12" t="s">
        <v>346</v>
      </c>
      <c r="F446" s="13"/>
      <c r="G446" s="57"/>
      <c r="K446" s="15" t="s">
        <v>354</v>
      </c>
      <c r="L446" s="103" t="s">
        <v>1712</v>
      </c>
      <c r="M446" s="57"/>
      <c r="N446" s="13"/>
      <c r="O446" s="13"/>
      <c r="P446" s="57"/>
      <c r="Q446" s="57"/>
      <c r="R446" s="57"/>
      <c r="S446" s="57"/>
      <c r="T446" s="57"/>
      <c r="U446" s="57"/>
      <c r="Y446" s="73"/>
      <c r="Z446" s="57"/>
      <c r="AB446" s="62"/>
      <c r="AC446" s="5"/>
      <c r="AD446" s="279"/>
      <c r="AE446" s="279"/>
    </row>
    <row r="447" spans="1:54" s="56" customFormat="1" ht="15" customHeight="1" x14ac:dyDescent="0.2">
      <c r="A447" s="408"/>
      <c r="B447" s="74"/>
      <c r="C447" s="12"/>
      <c r="D447" s="13"/>
      <c r="E447" s="57" t="s">
        <v>348</v>
      </c>
      <c r="F447" s="57"/>
      <c r="G447" s="57"/>
      <c r="K447" s="15" t="s">
        <v>355</v>
      </c>
      <c r="L447" s="473" t="s">
        <v>1673</v>
      </c>
      <c r="M447" s="57"/>
      <c r="N447" s="13"/>
      <c r="O447" s="13"/>
      <c r="P447" s="57"/>
      <c r="Q447" s="57"/>
      <c r="R447" s="57"/>
      <c r="S447" s="57"/>
      <c r="T447" s="57"/>
      <c r="U447" s="57"/>
      <c r="Y447" s="73"/>
      <c r="Z447" s="57"/>
      <c r="AC447" s="86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  <c r="AU447" s="17"/>
      <c r="AV447" s="17"/>
      <c r="AW447" s="17"/>
      <c r="AX447" s="17"/>
      <c r="AY447" s="17"/>
      <c r="AZ447" s="17"/>
      <c r="BA447" s="17"/>
    </row>
    <row r="448" spans="1:54" s="17" customFormat="1" ht="15" customHeight="1" x14ac:dyDescent="0.2">
      <c r="A448" s="409"/>
      <c r="B448" s="78"/>
      <c r="C448" s="58"/>
      <c r="D448" s="59"/>
      <c r="E448" s="60"/>
      <c r="F448" s="16"/>
      <c r="G448" s="16"/>
      <c r="H448" s="16"/>
      <c r="I448" s="16"/>
      <c r="J448" s="16"/>
      <c r="K448" s="61"/>
      <c r="O448" s="18"/>
      <c r="P448" s="18"/>
      <c r="Q448" s="19"/>
      <c r="R448" s="19"/>
      <c r="S448" s="16"/>
      <c r="T448" s="16"/>
      <c r="U448" s="16"/>
      <c r="V448" s="16"/>
      <c r="W448" s="16"/>
      <c r="X448" s="16"/>
      <c r="Y448" s="16"/>
      <c r="Z448" s="33"/>
      <c r="AA448" s="16"/>
      <c r="AD448" s="86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</row>
    <row r="449" spans="1:54" s="5" customFormat="1" ht="15" customHeight="1" x14ac:dyDescent="0.2">
      <c r="A449" s="415" t="s">
        <v>349</v>
      </c>
      <c r="B449" s="445" t="s">
        <v>0</v>
      </c>
      <c r="C449" s="445" t="s">
        <v>350</v>
      </c>
      <c r="D449" s="449" t="s">
        <v>1</v>
      </c>
      <c r="E449" s="426" t="s">
        <v>352</v>
      </c>
      <c r="F449" s="427" t="s">
        <v>351</v>
      </c>
      <c r="G449" s="427"/>
      <c r="H449" s="427"/>
      <c r="I449" s="427"/>
      <c r="J449" s="427"/>
      <c r="K449" s="427"/>
      <c r="L449" s="427"/>
      <c r="M449" s="427"/>
      <c r="N449" s="427"/>
      <c r="O449" s="427"/>
      <c r="P449" s="428"/>
      <c r="Q449" s="429" t="s">
        <v>351</v>
      </c>
      <c r="R449" s="429"/>
      <c r="S449" s="429"/>
      <c r="T449" s="429"/>
      <c r="U449" s="429"/>
      <c r="V449" s="429"/>
      <c r="W449" s="429"/>
      <c r="X449" s="429"/>
      <c r="Y449" s="429"/>
      <c r="Z449" s="429"/>
      <c r="AA449" s="20"/>
      <c r="AD449" s="86"/>
    </row>
    <row r="450" spans="1:54" s="5" customFormat="1" ht="15" customHeight="1" x14ac:dyDescent="0.2">
      <c r="A450" s="416"/>
      <c r="B450" s="447"/>
      <c r="C450" s="447"/>
      <c r="D450" s="450"/>
      <c r="E450" s="448" t="s">
        <v>353</v>
      </c>
      <c r="F450" s="431">
        <v>1</v>
      </c>
      <c r="G450" s="432">
        <v>2</v>
      </c>
      <c r="H450" s="432">
        <v>3</v>
      </c>
      <c r="I450" s="432">
        <v>4</v>
      </c>
      <c r="J450" s="433">
        <v>5</v>
      </c>
      <c r="K450" s="433">
        <v>6</v>
      </c>
      <c r="L450" s="433">
        <v>7</v>
      </c>
      <c r="M450" s="433">
        <v>8</v>
      </c>
      <c r="N450" s="433">
        <v>9</v>
      </c>
      <c r="O450" s="434">
        <v>10</v>
      </c>
      <c r="P450" s="435"/>
      <c r="Q450" s="436">
        <v>1</v>
      </c>
      <c r="R450" s="433">
        <v>2</v>
      </c>
      <c r="S450" s="433">
        <v>3</v>
      </c>
      <c r="T450" s="433">
        <v>4</v>
      </c>
      <c r="U450" s="433">
        <v>5</v>
      </c>
      <c r="V450" s="433">
        <v>6</v>
      </c>
      <c r="W450" s="433">
        <v>7</v>
      </c>
      <c r="X450" s="433">
        <v>8</v>
      </c>
      <c r="Y450" s="433">
        <v>9</v>
      </c>
      <c r="Z450" s="433">
        <v>10</v>
      </c>
      <c r="AA450" s="20"/>
      <c r="AD450" s="86"/>
      <c r="AH450" s="86"/>
      <c r="AI450" s="86"/>
      <c r="AJ450" s="86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</row>
    <row r="451" spans="1:54" s="86" customFormat="1" ht="15" customHeight="1" x14ac:dyDescent="0.2">
      <c r="A451" s="413">
        <v>1</v>
      </c>
      <c r="B451" s="24" t="s">
        <v>1527</v>
      </c>
      <c r="C451" s="114" t="s">
        <v>1528</v>
      </c>
      <c r="D451" s="282" t="s">
        <v>2</v>
      </c>
      <c r="E451" s="405">
        <v>9354</v>
      </c>
      <c r="F451" s="82"/>
      <c r="G451" s="82"/>
      <c r="H451" s="82"/>
      <c r="I451" s="82"/>
      <c r="J451" s="82"/>
      <c r="K451" s="82"/>
      <c r="L451" s="82"/>
      <c r="M451" s="82"/>
      <c r="N451" s="82"/>
      <c r="O451" s="104"/>
      <c r="P451" s="105"/>
      <c r="Q451" s="90"/>
      <c r="R451" s="82"/>
      <c r="S451" s="82"/>
      <c r="T451" s="82"/>
      <c r="U451" s="82"/>
      <c r="V451" s="82"/>
      <c r="W451" s="82"/>
      <c r="X451" s="82"/>
      <c r="Y451" s="82"/>
      <c r="Z451" s="85"/>
    </row>
    <row r="452" spans="1:54" s="86" customFormat="1" ht="15" customHeight="1" x14ac:dyDescent="0.2">
      <c r="A452" s="413">
        <v>2</v>
      </c>
      <c r="B452" s="352" t="s">
        <v>1529</v>
      </c>
      <c r="C452" s="114" t="s">
        <v>1530</v>
      </c>
      <c r="D452" s="351" t="s">
        <v>3</v>
      </c>
      <c r="E452" s="405">
        <v>9362</v>
      </c>
      <c r="F452" s="82"/>
      <c r="G452" s="82"/>
      <c r="H452" s="82"/>
      <c r="I452" s="82"/>
      <c r="J452" s="82"/>
      <c r="K452" s="82"/>
      <c r="L452" s="82"/>
      <c r="M452" s="82"/>
      <c r="N452" s="82"/>
      <c r="O452" s="104"/>
      <c r="P452" s="105"/>
      <c r="Q452" s="90"/>
      <c r="R452" s="82"/>
      <c r="S452" s="82"/>
      <c r="T452" s="82"/>
      <c r="U452" s="82"/>
      <c r="V452" s="82"/>
      <c r="W452" s="82"/>
      <c r="X452" s="82"/>
      <c r="Y452" s="82"/>
      <c r="Z452" s="85"/>
    </row>
    <row r="453" spans="1:54" s="86" customFormat="1" ht="15" customHeight="1" x14ac:dyDescent="0.2">
      <c r="A453" s="413">
        <v>3</v>
      </c>
      <c r="B453" s="353" t="s">
        <v>1531</v>
      </c>
      <c r="C453" s="114" t="s">
        <v>1532</v>
      </c>
      <c r="D453" s="351" t="s">
        <v>3</v>
      </c>
      <c r="E453" s="405">
        <v>9363</v>
      </c>
      <c r="F453" s="82"/>
      <c r="G453" s="82"/>
      <c r="H453" s="82"/>
      <c r="I453" s="82"/>
      <c r="J453" s="82"/>
      <c r="K453" s="82"/>
      <c r="L453" s="82"/>
      <c r="M453" s="82"/>
      <c r="N453" s="82"/>
      <c r="O453" s="104"/>
      <c r="P453" s="105"/>
      <c r="Q453" s="90"/>
      <c r="R453" s="82"/>
      <c r="S453" s="82"/>
      <c r="T453" s="82"/>
      <c r="U453" s="82"/>
      <c r="V453" s="82"/>
      <c r="W453" s="82"/>
      <c r="X453" s="82"/>
      <c r="Y453" s="82"/>
      <c r="Z453" s="85"/>
    </row>
    <row r="454" spans="1:54" s="86" customFormat="1" ht="15" customHeight="1" x14ac:dyDescent="0.2">
      <c r="A454" s="413">
        <v>4</v>
      </c>
      <c r="B454" s="357" t="s">
        <v>1533</v>
      </c>
      <c r="C454" s="114" t="s">
        <v>1534</v>
      </c>
      <c r="D454" s="24" t="s">
        <v>3</v>
      </c>
      <c r="E454" s="405">
        <v>9378</v>
      </c>
      <c r="F454" s="82"/>
      <c r="G454" s="82"/>
      <c r="H454" s="82"/>
      <c r="I454" s="82"/>
      <c r="J454" s="82"/>
      <c r="K454" s="82"/>
      <c r="L454" s="82"/>
      <c r="M454" s="82"/>
      <c r="N454" s="82"/>
      <c r="O454" s="104"/>
      <c r="P454" s="105"/>
      <c r="Q454" s="90"/>
      <c r="R454" s="82"/>
      <c r="S454" s="82"/>
      <c r="T454" s="82"/>
      <c r="U454" s="82"/>
      <c r="V454" s="82"/>
      <c r="W454" s="82"/>
      <c r="X454" s="82"/>
      <c r="Y454" s="82"/>
      <c r="Z454" s="85"/>
    </row>
    <row r="455" spans="1:54" s="86" customFormat="1" ht="15" customHeight="1" x14ac:dyDescent="0.2">
      <c r="A455" s="413">
        <v>5</v>
      </c>
      <c r="B455" s="352" t="s">
        <v>1535</v>
      </c>
      <c r="C455" s="114" t="s">
        <v>1536</v>
      </c>
      <c r="D455" s="352" t="s">
        <v>2</v>
      </c>
      <c r="E455" s="405">
        <v>9381</v>
      </c>
      <c r="F455" s="82"/>
      <c r="G455" s="82"/>
      <c r="H455" s="82"/>
      <c r="I455" s="82"/>
      <c r="J455" s="82"/>
      <c r="K455" s="82"/>
      <c r="L455" s="82"/>
      <c r="M455" s="82"/>
      <c r="N455" s="82"/>
      <c r="O455" s="104"/>
      <c r="P455" s="105"/>
      <c r="Q455" s="90"/>
      <c r="R455" s="82"/>
      <c r="S455" s="82"/>
      <c r="T455" s="82"/>
      <c r="U455" s="82"/>
      <c r="V455" s="82"/>
      <c r="W455" s="82"/>
      <c r="X455" s="82"/>
      <c r="Y455" s="82"/>
      <c r="Z455" s="85"/>
    </row>
    <row r="456" spans="1:54" s="86" customFormat="1" ht="15" customHeight="1" x14ac:dyDescent="0.2">
      <c r="A456" s="413">
        <v>6</v>
      </c>
      <c r="B456" s="352" t="s">
        <v>1537</v>
      </c>
      <c r="C456" s="114" t="s">
        <v>1538</v>
      </c>
      <c r="D456" s="351" t="s">
        <v>3</v>
      </c>
      <c r="E456" s="405">
        <v>9400</v>
      </c>
      <c r="F456" s="82"/>
      <c r="G456" s="82"/>
      <c r="H456" s="82"/>
      <c r="I456" s="82"/>
      <c r="J456" s="82"/>
      <c r="K456" s="82"/>
      <c r="L456" s="82"/>
      <c r="M456" s="82"/>
      <c r="N456" s="82"/>
      <c r="O456" s="104"/>
      <c r="P456" s="105"/>
      <c r="Q456" s="90"/>
      <c r="R456" s="82"/>
      <c r="S456" s="82"/>
      <c r="T456" s="82"/>
      <c r="U456" s="82"/>
      <c r="V456" s="82"/>
      <c r="W456" s="82"/>
      <c r="X456" s="82"/>
      <c r="Y456" s="82"/>
      <c r="Z456" s="85"/>
      <c r="AB456" s="68"/>
    </row>
    <row r="457" spans="1:54" s="86" customFormat="1" ht="15" customHeight="1" x14ac:dyDescent="0.2">
      <c r="A457" s="413">
        <v>7</v>
      </c>
      <c r="B457" s="352" t="s">
        <v>1539</v>
      </c>
      <c r="C457" s="114" t="s">
        <v>1540</v>
      </c>
      <c r="D457" s="352" t="s">
        <v>3</v>
      </c>
      <c r="E457" s="405">
        <v>9402</v>
      </c>
      <c r="F457" s="82"/>
      <c r="G457" s="82"/>
      <c r="H457" s="82"/>
      <c r="I457" s="82"/>
      <c r="J457" s="82"/>
      <c r="K457" s="82"/>
      <c r="L457" s="82"/>
      <c r="M457" s="82"/>
      <c r="N457" s="82"/>
      <c r="O457" s="104"/>
      <c r="P457" s="105"/>
      <c r="Q457" s="90"/>
      <c r="R457" s="82"/>
      <c r="S457" s="82"/>
      <c r="T457" s="82"/>
      <c r="U457" s="82"/>
      <c r="V457" s="82"/>
      <c r="W457" s="82"/>
      <c r="X457" s="82"/>
      <c r="Y457" s="82"/>
      <c r="Z457" s="85"/>
      <c r="AB457" s="52"/>
    </row>
    <row r="458" spans="1:54" s="86" customFormat="1" ht="15" customHeight="1" x14ac:dyDescent="0.2">
      <c r="A458" s="413">
        <v>8</v>
      </c>
      <c r="B458" s="352" t="s">
        <v>1541</v>
      </c>
      <c r="C458" s="114" t="s">
        <v>1542</v>
      </c>
      <c r="D458" s="352" t="s">
        <v>2</v>
      </c>
      <c r="E458" s="405">
        <v>9404</v>
      </c>
      <c r="F458" s="82"/>
      <c r="G458" s="82"/>
      <c r="H458" s="82"/>
      <c r="I458" s="82"/>
      <c r="J458" s="82"/>
      <c r="K458" s="82"/>
      <c r="L458" s="82"/>
      <c r="M458" s="82"/>
      <c r="N458" s="82"/>
      <c r="O458" s="104"/>
      <c r="P458" s="105"/>
      <c r="Q458" s="90"/>
      <c r="R458" s="82"/>
      <c r="S458" s="82"/>
      <c r="T458" s="82"/>
      <c r="U458" s="82"/>
      <c r="V458" s="82"/>
      <c r="W458" s="82"/>
      <c r="X458" s="82"/>
      <c r="Y458" s="82"/>
      <c r="Z458" s="85"/>
      <c r="AB458" s="52"/>
      <c r="AD458" s="68"/>
    </row>
    <row r="459" spans="1:54" s="86" customFormat="1" ht="15" customHeight="1" x14ac:dyDescent="0.2">
      <c r="A459" s="413">
        <v>9</v>
      </c>
      <c r="B459" s="352" t="s">
        <v>1543</v>
      </c>
      <c r="C459" s="114" t="s">
        <v>1544</v>
      </c>
      <c r="D459" s="352" t="s">
        <v>3</v>
      </c>
      <c r="E459" s="405">
        <v>9406</v>
      </c>
      <c r="F459" s="82"/>
      <c r="G459" s="82"/>
      <c r="H459" s="82"/>
      <c r="I459" s="82"/>
      <c r="J459" s="82"/>
      <c r="K459" s="82"/>
      <c r="L459" s="82"/>
      <c r="M459" s="82"/>
      <c r="N459" s="82"/>
      <c r="O459" s="104"/>
      <c r="P459" s="105"/>
      <c r="Q459" s="90"/>
      <c r="R459" s="82"/>
      <c r="S459" s="82"/>
      <c r="T459" s="82"/>
      <c r="U459" s="82"/>
      <c r="V459" s="82"/>
      <c r="W459" s="82"/>
      <c r="X459" s="82"/>
      <c r="Y459" s="82"/>
      <c r="Z459" s="85"/>
      <c r="AB459" s="279"/>
      <c r="AD459" s="52"/>
    </row>
    <row r="460" spans="1:54" s="86" customFormat="1" ht="15" customHeight="1" x14ac:dyDescent="0.2">
      <c r="A460" s="413">
        <v>10</v>
      </c>
      <c r="B460" s="352" t="s">
        <v>1545</v>
      </c>
      <c r="C460" s="114" t="s">
        <v>1546</v>
      </c>
      <c r="D460" s="351" t="s">
        <v>3</v>
      </c>
      <c r="E460" s="405">
        <v>9420</v>
      </c>
      <c r="F460" s="82"/>
      <c r="G460" s="82"/>
      <c r="H460" s="82"/>
      <c r="I460" s="82"/>
      <c r="J460" s="82"/>
      <c r="K460" s="82"/>
      <c r="L460" s="82"/>
      <c r="M460" s="82"/>
      <c r="N460" s="82"/>
      <c r="O460" s="104"/>
      <c r="P460" s="105"/>
      <c r="Q460" s="90"/>
      <c r="R460" s="82"/>
      <c r="S460" s="82"/>
      <c r="T460" s="82"/>
      <c r="U460" s="82"/>
      <c r="V460" s="82"/>
      <c r="W460" s="82"/>
      <c r="X460" s="82"/>
      <c r="Y460" s="82"/>
      <c r="Z460" s="85"/>
      <c r="AB460" s="56"/>
      <c r="AD460" s="52"/>
    </row>
    <row r="461" spans="1:54" s="86" customFormat="1" ht="15" customHeight="1" x14ac:dyDescent="0.2">
      <c r="A461" s="413">
        <v>11</v>
      </c>
      <c r="B461" s="357" t="s">
        <v>1547</v>
      </c>
      <c r="C461" s="114" t="s">
        <v>1548</v>
      </c>
      <c r="D461" s="24" t="s">
        <v>3</v>
      </c>
      <c r="E461" s="405">
        <v>9437</v>
      </c>
      <c r="F461" s="82"/>
      <c r="G461" s="82"/>
      <c r="H461" s="82"/>
      <c r="I461" s="82"/>
      <c r="J461" s="82"/>
      <c r="K461" s="82"/>
      <c r="L461" s="82"/>
      <c r="M461" s="82"/>
      <c r="N461" s="82"/>
      <c r="O461" s="104"/>
      <c r="P461" s="105"/>
      <c r="Q461" s="90"/>
      <c r="R461" s="82"/>
      <c r="S461" s="82"/>
      <c r="T461" s="82"/>
      <c r="U461" s="82"/>
      <c r="V461" s="82"/>
      <c r="W461" s="82"/>
      <c r="X461" s="82"/>
      <c r="Y461" s="82"/>
      <c r="Z461" s="85"/>
      <c r="AB461" s="17"/>
      <c r="AD461" s="279"/>
    </row>
    <row r="462" spans="1:54" s="86" customFormat="1" ht="15" customHeight="1" x14ac:dyDescent="0.2">
      <c r="A462" s="413">
        <v>12</v>
      </c>
      <c r="B462" s="355" t="s">
        <v>1549</v>
      </c>
      <c r="C462" s="114" t="s">
        <v>1550</v>
      </c>
      <c r="D462" s="352" t="s">
        <v>3</v>
      </c>
      <c r="E462" s="405">
        <v>9438</v>
      </c>
      <c r="F462" s="82"/>
      <c r="G462" s="82"/>
      <c r="H462" s="82"/>
      <c r="I462" s="82"/>
      <c r="J462" s="82"/>
      <c r="K462" s="82"/>
      <c r="L462" s="82"/>
      <c r="M462" s="82"/>
      <c r="N462" s="82"/>
      <c r="O462" s="104"/>
      <c r="P462" s="105"/>
      <c r="Q462" s="90"/>
      <c r="R462" s="82"/>
      <c r="S462" s="82"/>
      <c r="T462" s="82"/>
      <c r="U462" s="82"/>
      <c r="V462" s="82"/>
      <c r="W462" s="82"/>
      <c r="X462" s="82"/>
      <c r="Y462" s="82"/>
      <c r="Z462" s="85"/>
      <c r="AB462" s="5"/>
      <c r="AC462" s="121"/>
      <c r="AD462" s="56"/>
      <c r="AE462" s="111"/>
    </row>
    <row r="463" spans="1:54" s="86" customFormat="1" ht="15" customHeight="1" x14ac:dyDescent="0.2">
      <c r="A463" s="413">
        <v>13</v>
      </c>
      <c r="B463" s="357" t="s">
        <v>1551</v>
      </c>
      <c r="C463" s="114" t="s">
        <v>1552</v>
      </c>
      <c r="D463" s="24" t="s">
        <v>2</v>
      </c>
      <c r="E463" s="405">
        <v>9444</v>
      </c>
      <c r="F463" s="82"/>
      <c r="G463" s="82"/>
      <c r="H463" s="82"/>
      <c r="I463" s="82"/>
      <c r="J463" s="82"/>
      <c r="K463" s="82"/>
      <c r="L463" s="82"/>
      <c r="M463" s="82"/>
      <c r="N463" s="82"/>
      <c r="O463" s="104"/>
      <c r="P463" s="105"/>
      <c r="Q463" s="90"/>
      <c r="R463" s="82"/>
      <c r="S463" s="82"/>
      <c r="T463" s="82"/>
      <c r="U463" s="82"/>
      <c r="V463" s="82"/>
      <c r="W463" s="82"/>
      <c r="X463" s="82"/>
      <c r="Y463" s="82"/>
      <c r="Z463" s="85"/>
      <c r="AB463" s="5"/>
      <c r="AD463" s="17"/>
    </row>
    <row r="464" spans="1:54" s="86" customFormat="1" ht="15" customHeight="1" x14ac:dyDescent="0.2">
      <c r="A464" s="413">
        <v>14</v>
      </c>
      <c r="B464" s="351" t="s">
        <v>1553</v>
      </c>
      <c r="C464" s="114" t="s">
        <v>1554</v>
      </c>
      <c r="D464" s="351" t="s">
        <v>3</v>
      </c>
      <c r="E464" s="405">
        <v>9450</v>
      </c>
      <c r="F464" s="82"/>
      <c r="G464" s="82"/>
      <c r="H464" s="82"/>
      <c r="I464" s="82"/>
      <c r="J464" s="82"/>
      <c r="K464" s="82"/>
      <c r="L464" s="82"/>
      <c r="M464" s="82"/>
      <c r="N464" s="82"/>
      <c r="O464" s="104"/>
      <c r="P464" s="105"/>
      <c r="Q464" s="90"/>
      <c r="R464" s="82"/>
      <c r="S464" s="82"/>
      <c r="T464" s="82"/>
      <c r="U464" s="82"/>
      <c r="V464" s="82"/>
      <c r="W464" s="82"/>
      <c r="X464" s="82"/>
      <c r="Y464" s="82"/>
      <c r="Z464" s="85"/>
      <c r="AD464" s="5"/>
    </row>
    <row r="465" spans="1:30" s="86" customFormat="1" ht="15" customHeight="1" x14ac:dyDescent="0.2">
      <c r="A465" s="413">
        <v>15</v>
      </c>
      <c r="B465" s="352" t="s">
        <v>1555</v>
      </c>
      <c r="C465" s="114" t="s">
        <v>1556</v>
      </c>
      <c r="D465" s="351" t="s">
        <v>3</v>
      </c>
      <c r="E465" s="405">
        <v>9457</v>
      </c>
      <c r="F465" s="82"/>
      <c r="G465" s="82"/>
      <c r="H465" s="82"/>
      <c r="I465" s="82"/>
      <c r="J465" s="82"/>
      <c r="K465" s="82"/>
      <c r="L465" s="82"/>
      <c r="M465" s="82"/>
      <c r="N465" s="82"/>
      <c r="O465" s="104"/>
      <c r="P465" s="105"/>
      <c r="Q465" s="90"/>
      <c r="R465" s="82"/>
      <c r="S465" s="82"/>
      <c r="T465" s="82"/>
      <c r="U465" s="82"/>
      <c r="V465" s="82"/>
      <c r="W465" s="82"/>
      <c r="X465" s="82"/>
      <c r="Y465" s="82"/>
      <c r="Z465" s="85"/>
      <c r="AD465" s="5"/>
    </row>
    <row r="466" spans="1:30" s="86" customFormat="1" ht="15" customHeight="1" x14ac:dyDescent="0.2">
      <c r="A466" s="413">
        <v>16</v>
      </c>
      <c r="B466" s="353" t="s">
        <v>1557</v>
      </c>
      <c r="C466" s="114" t="s">
        <v>1558</v>
      </c>
      <c r="D466" s="351" t="s">
        <v>3</v>
      </c>
      <c r="E466" s="405">
        <v>9476</v>
      </c>
      <c r="F466" s="82"/>
      <c r="G466" s="82"/>
      <c r="H466" s="82"/>
      <c r="I466" s="82"/>
      <c r="J466" s="82"/>
      <c r="K466" s="82"/>
      <c r="L466" s="82"/>
      <c r="M466" s="82"/>
      <c r="N466" s="82"/>
      <c r="O466" s="104"/>
      <c r="P466" s="105"/>
      <c r="Q466" s="90"/>
      <c r="R466" s="82"/>
      <c r="S466" s="82"/>
      <c r="T466" s="82"/>
      <c r="U466" s="82"/>
      <c r="V466" s="82"/>
      <c r="W466" s="82"/>
      <c r="X466" s="82"/>
      <c r="Y466" s="82"/>
      <c r="Z466" s="85"/>
    </row>
    <row r="467" spans="1:30" s="86" customFormat="1" ht="15" customHeight="1" x14ac:dyDescent="0.2">
      <c r="A467" s="413">
        <v>17</v>
      </c>
      <c r="B467" s="352" t="s">
        <v>1559</v>
      </c>
      <c r="C467" s="114" t="s">
        <v>1560</v>
      </c>
      <c r="D467" s="352" t="s">
        <v>3</v>
      </c>
      <c r="E467" s="405">
        <v>9482</v>
      </c>
      <c r="F467" s="82"/>
      <c r="G467" s="82"/>
      <c r="H467" s="82"/>
      <c r="I467" s="82"/>
      <c r="J467" s="82"/>
      <c r="K467" s="82"/>
      <c r="L467" s="82"/>
      <c r="M467" s="82"/>
      <c r="N467" s="82"/>
      <c r="O467" s="104"/>
      <c r="P467" s="105"/>
      <c r="Q467" s="90"/>
      <c r="R467" s="82"/>
      <c r="S467" s="82"/>
      <c r="T467" s="82"/>
      <c r="U467" s="82"/>
      <c r="V467" s="82"/>
      <c r="W467" s="82"/>
      <c r="X467" s="82"/>
      <c r="Y467" s="82"/>
      <c r="Z467" s="85"/>
    </row>
    <row r="468" spans="1:30" s="86" customFormat="1" ht="15" customHeight="1" x14ac:dyDescent="0.2">
      <c r="A468" s="413">
        <v>18</v>
      </c>
      <c r="B468" s="353" t="s">
        <v>1561</v>
      </c>
      <c r="C468" s="349" t="s">
        <v>1562</v>
      </c>
      <c r="D468" s="351" t="s">
        <v>3</v>
      </c>
      <c r="E468" s="405">
        <v>9486</v>
      </c>
      <c r="F468" s="82"/>
      <c r="G468" s="82"/>
      <c r="H468" s="82"/>
      <c r="I468" s="82"/>
      <c r="J468" s="82"/>
      <c r="K468" s="82"/>
      <c r="L468" s="82"/>
      <c r="M468" s="82"/>
      <c r="N468" s="82"/>
      <c r="O468" s="104"/>
      <c r="P468" s="105"/>
      <c r="Q468" s="90"/>
      <c r="R468" s="82"/>
      <c r="S468" s="82"/>
      <c r="T468" s="82"/>
      <c r="U468" s="82"/>
      <c r="V468" s="82"/>
      <c r="W468" s="82"/>
      <c r="X468" s="82"/>
      <c r="Y468" s="82"/>
      <c r="Z468" s="85"/>
    </row>
    <row r="469" spans="1:30" s="86" customFormat="1" ht="15" customHeight="1" x14ac:dyDescent="0.2">
      <c r="A469" s="413">
        <v>19</v>
      </c>
      <c r="B469" s="352" t="s">
        <v>1563</v>
      </c>
      <c r="C469" s="114" t="s">
        <v>1564</v>
      </c>
      <c r="D469" s="352" t="s">
        <v>3</v>
      </c>
      <c r="E469" s="405">
        <v>9495</v>
      </c>
      <c r="F469" s="82"/>
      <c r="G469" s="82"/>
      <c r="H469" s="82"/>
      <c r="I469" s="82"/>
      <c r="J469" s="82"/>
      <c r="K469" s="82"/>
      <c r="L469" s="82"/>
      <c r="M469" s="82"/>
      <c r="N469" s="82"/>
      <c r="O469" s="104"/>
      <c r="P469" s="105"/>
      <c r="Q469" s="90"/>
      <c r="R469" s="82"/>
      <c r="S469" s="82"/>
      <c r="T469" s="82"/>
      <c r="U469" s="82"/>
      <c r="V469" s="82"/>
      <c r="W469" s="82"/>
      <c r="X469" s="82"/>
      <c r="Y469" s="82"/>
      <c r="Z469" s="85"/>
    </row>
    <row r="470" spans="1:30" s="86" customFormat="1" ht="15" customHeight="1" x14ac:dyDescent="0.2">
      <c r="A470" s="413">
        <v>20</v>
      </c>
      <c r="B470" s="353" t="s">
        <v>1565</v>
      </c>
      <c r="C470" s="114" t="s">
        <v>1566</v>
      </c>
      <c r="D470" s="351" t="s">
        <v>2</v>
      </c>
      <c r="E470" s="405">
        <v>9506</v>
      </c>
      <c r="F470" s="82"/>
      <c r="G470" s="82"/>
      <c r="H470" s="82"/>
      <c r="I470" s="82"/>
      <c r="J470" s="82"/>
      <c r="K470" s="82"/>
      <c r="L470" s="82"/>
      <c r="M470" s="82"/>
      <c r="N470" s="82"/>
      <c r="O470" s="104"/>
      <c r="P470" s="105"/>
      <c r="Q470" s="90"/>
      <c r="R470" s="82"/>
      <c r="S470" s="82"/>
      <c r="T470" s="82"/>
      <c r="U470" s="82"/>
      <c r="V470" s="82"/>
      <c r="W470" s="82"/>
      <c r="X470" s="82"/>
      <c r="Y470" s="82"/>
      <c r="Z470" s="85"/>
      <c r="AB470" s="68"/>
    </row>
    <row r="471" spans="1:30" s="86" customFormat="1" ht="15" customHeight="1" x14ac:dyDescent="0.2">
      <c r="A471" s="413">
        <v>21</v>
      </c>
      <c r="B471" s="352" t="s">
        <v>1567</v>
      </c>
      <c r="C471" s="114" t="s">
        <v>1568</v>
      </c>
      <c r="D471" s="351" t="s">
        <v>3</v>
      </c>
      <c r="E471" s="405">
        <v>9507</v>
      </c>
      <c r="F471" s="82"/>
      <c r="G471" s="82"/>
      <c r="H471" s="82"/>
      <c r="I471" s="82"/>
      <c r="J471" s="82"/>
      <c r="K471" s="82"/>
      <c r="L471" s="82"/>
      <c r="M471" s="82"/>
      <c r="N471" s="82"/>
      <c r="O471" s="104"/>
      <c r="P471" s="105"/>
      <c r="Q471" s="90"/>
      <c r="R471" s="82"/>
      <c r="S471" s="82"/>
      <c r="T471" s="82"/>
      <c r="U471" s="82"/>
      <c r="V471" s="82"/>
      <c r="W471" s="82"/>
      <c r="X471" s="82"/>
      <c r="Y471" s="82"/>
      <c r="Z471" s="85"/>
      <c r="AB471" s="52"/>
    </row>
    <row r="472" spans="1:30" s="86" customFormat="1" ht="15" customHeight="1" x14ac:dyDescent="0.2">
      <c r="A472" s="413">
        <v>22</v>
      </c>
      <c r="B472" s="353" t="s">
        <v>1569</v>
      </c>
      <c r="C472" s="114" t="s">
        <v>1570</v>
      </c>
      <c r="D472" s="351" t="s">
        <v>3</v>
      </c>
      <c r="E472" s="405">
        <v>9515</v>
      </c>
      <c r="F472" s="82"/>
      <c r="G472" s="82"/>
      <c r="H472" s="82"/>
      <c r="I472" s="82"/>
      <c r="J472" s="82"/>
      <c r="K472" s="82"/>
      <c r="L472" s="82"/>
      <c r="M472" s="82"/>
      <c r="N472" s="82"/>
      <c r="O472" s="104"/>
      <c r="P472" s="105"/>
      <c r="Q472" s="90"/>
      <c r="R472" s="82"/>
      <c r="S472" s="82"/>
      <c r="T472" s="82"/>
      <c r="U472" s="82"/>
      <c r="V472" s="82"/>
      <c r="W472" s="82"/>
      <c r="X472" s="82"/>
      <c r="Y472" s="82"/>
      <c r="Z472" s="85"/>
      <c r="AB472" s="52"/>
      <c r="AD472" s="68"/>
    </row>
    <row r="473" spans="1:30" s="86" customFormat="1" ht="15" customHeight="1" x14ac:dyDescent="0.2">
      <c r="A473" s="413">
        <v>23</v>
      </c>
      <c r="B473" s="352" t="s">
        <v>1571</v>
      </c>
      <c r="C473" s="114" t="s">
        <v>1572</v>
      </c>
      <c r="D473" s="352" t="s">
        <v>3</v>
      </c>
      <c r="E473" s="405">
        <v>9520</v>
      </c>
      <c r="F473" s="82"/>
      <c r="G473" s="82"/>
      <c r="H473" s="82"/>
      <c r="I473" s="82"/>
      <c r="J473" s="82"/>
      <c r="K473" s="82"/>
      <c r="L473" s="82"/>
      <c r="M473" s="82"/>
      <c r="N473" s="82"/>
      <c r="O473" s="104"/>
      <c r="P473" s="105"/>
      <c r="Q473" s="90"/>
      <c r="R473" s="82"/>
      <c r="S473" s="82"/>
      <c r="T473" s="82"/>
      <c r="U473" s="82"/>
      <c r="V473" s="82"/>
      <c r="W473" s="82"/>
      <c r="X473" s="82"/>
      <c r="Y473" s="82"/>
      <c r="Z473" s="85"/>
      <c r="AB473" s="279"/>
      <c r="AD473" s="52"/>
    </row>
    <row r="474" spans="1:30" s="86" customFormat="1" ht="15" customHeight="1" x14ac:dyDescent="0.2">
      <c r="A474" s="413">
        <v>24</v>
      </c>
      <c r="B474" s="352">
        <v>3106956460</v>
      </c>
      <c r="C474" s="114" t="s">
        <v>1573</v>
      </c>
      <c r="D474" s="351" t="s">
        <v>3</v>
      </c>
      <c r="E474" s="405">
        <v>9522</v>
      </c>
      <c r="F474" s="82"/>
      <c r="G474" s="82"/>
      <c r="H474" s="82"/>
      <c r="I474" s="82"/>
      <c r="J474" s="82"/>
      <c r="K474" s="82"/>
      <c r="L474" s="82"/>
      <c r="M474" s="82"/>
      <c r="N474" s="82"/>
      <c r="O474" s="104"/>
      <c r="P474" s="105"/>
      <c r="Q474" s="90"/>
      <c r="R474" s="82"/>
      <c r="S474" s="82"/>
      <c r="T474" s="82"/>
      <c r="U474" s="82"/>
      <c r="V474" s="82"/>
      <c r="W474" s="82"/>
      <c r="X474" s="82"/>
      <c r="Y474" s="82"/>
      <c r="Z474" s="85"/>
      <c r="AB474" s="56"/>
      <c r="AD474" s="52"/>
    </row>
    <row r="475" spans="1:30" s="86" customFormat="1" ht="15" customHeight="1" x14ac:dyDescent="0.2">
      <c r="A475" s="413">
        <v>25</v>
      </c>
      <c r="B475" s="352">
        <v>3103564563</v>
      </c>
      <c r="C475" s="114" t="s">
        <v>1574</v>
      </c>
      <c r="D475" s="352" t="s">
        <v>2</v>
      </c>
      <c r="E475" s="405">
        <v>9543</v>
      </c>
      <c r="F475" s="82"/>
      <c r="G475" s="82"/>
      <c r="H475" s="82"/>
      <c r="I475" s="82"/>
      <c r="J475" s="82"/>
      <c r="K475" s="82"/>
      <c r="L475" s="82"/>
      <c r="M475" s="82"/>
      <c r="N475" s="82"/>
      <c r="O475" s="104"/>
      <c r="P475" s="105"/>
      <c r="Q475" s="90"/>
      <c r="R475" s="82"/>
      <c r="S475" s="82"/>
      <c r="T475" s="82"/>
      <c r="U475" s="82"/>
      <c r="V475" s="82"/>
      <c r="W475" s="82"/>
      <c r="X475" s="82"/>
      <c r="Y475" s="82"/>
      <c r="Z475" s="85"/>
      <c r="AB475" s="17"/>
      <c r="AD475" s="279"/>
    </row>
    <row r="476" spans="1:30" s="86" customFormat="1" ht="15" customHeight="1" x14ac:dyDescent="0.2">
      <c r="A476" s="413">
        <v>26</v>
      </c>
      <c r="B476" s="352" t="s">
        <v>1575</v>
      </c>
      <c r="C476" s="114" t="s">
        <v>1576</v>
      </c>
      <c r="D476" s="352" t="s">
        <v>2</v>
      </c>
      <c r="E476" s="405">
        <v>9544</v>
      </c>
      <c r="F476" s="82"/>
      <c r="G476" s="82"/>
      <c r="H476" s="82"/>
      <c r="I476" s="82"/>
      <c r="J476" s="82"/>
      <c r="K476" s="82"/>
      <c r="L476" s="82"/>
      <c r="M476" s="82"/>
      <c r="N476" s="82"/>
      <c r="O476" s="104"/>
      <c r="P476" s="105"/>
      <c r="Q476" s="90"/>
      <c r="R476" s="82"/>
      <c r="S476" s="82"/>
      <c r="T476" s="82"/>
      <c r="U476" s="82"/>
      <c r="V476" s="82"/>
      <c r="W476" s="82"/>
      <c r="X476" s="82"/>
      <c r="Y476" s="82"/>
      <c r="Z476" s="85"/>
      <c r="AB476" s="5"/>
      <c r="AD476" s="56"/>
    </row>
    <row r="477" spans="1:30" s="86" customFormat="1" ht="15" customHeight="1" x14ac:dyDescent="0.2">
      <c r="A477" s="413">
        <v>27</v>
      </c>
      <c r="B477" s="352" t="s">
        <v>1577</v>
      </c>
      <c r="C477" s="114" t="s">
        <v>1578</v>
      </c>
      <c r="D477" s="352" t="s">
        <v>2</v>
      </c>
      <c r="E477" s="405">
        <v>9548</v>
      </c>
      <c r="F477" s="82"/>
      <c r="G477" s="82"/>
      <c r="H477" s="82"/>
      <c r="I477" s="82"/>
      <c r="J477" s="82"/>
      <c r="K477" s="82"/>
      <c r="L477" s="82"/>
      <c r="M477" s="82"/>
      <c r="N477" s="82"/>
      <c r="O477" s="104"/>
      <c r="P477" s="105"/>
      <c r="Q477" s="90"/>
      <c r="R477" s="82"/>
      <c r="S477" s="82"/>
      <c r="T477" s="82"/>
      <c r="U477" s="82"/>
      <c r="V477" s="82"/>
      <c r="W477" s="82"/>
      <c r="X477" s="82"/>
      <c r="Y477" s="82"/>
      <c r="Z477" s="85"/>
      <c r="AB477" s="5"/>
      <c r="AD477" s="17"/>
    </row>
    <row r="478" spans="1:30" s="402" customFormat="1" ht="15" customHeight="1" x14ac:dyDescent="0.2">
      <c r="A478" s="420">
        <v>28</v>
      </c>
      <c r="B478" s="423" t="s">
        <v>1579</v>
      </c>
      <c r="C478" s="422" t="s">
        <v>1580</v>
      </c>
      <c r="D478" s="423" t="s">
        <v>2</v>
      </c>
      <c r="E478" s="405">
        <v>9556</v>
      </c>
      <c r="F478" s="396"/>
      <c r="G478" s="396"/>
      <c r="H478" s="396"/>
      <c r="I478" s="396"/>
      <c r="J478" s="396"/>
      <c r="K478" s="396"/>
      <c r="L478" s="396"/>
      <c r="M478" s="396"/>
      <c r="N478" s="396"/>
      <c r="O478" s="397"/>
      <c r="P478" s="398"/>
      <c r="Q478" s="399"/>
      <c r="R478" s="396"/>
      <c r="S478" s="396"/>
      <c r="T478" s="396"/>
      <c r="U478" s="396"/>
      <c r="V478" s="396"/>
      <c r="W478" s="396"/>
      <c r="X478" s="396"/>
      <c r="Y478" s="396"/>
      <c r="Z478" s="400"/>
      <c r="AD478" s="403"/>
    </row>
    <row r="479" spans="1:30" s="86" customFormat="1" ht="15" customHeight="1" x14ac:dyDescent="0.2">
      <c r="A479" s="413">
        <v>29</v>
      </c>
      <c r="B479" s="351" t="s">
        <v>1581</v>
      </c>
      <c r="C479" s="114" t="s">
        <v>1582</v>
      </c>
      <c r="D479" s="351" t="s">
        <v>3</v>
      </c>
      <c r="E479" s="405">
        <v>9561</v>
      </c>
      <c r="F479" s="82"/>
      <c r="G479" s="82"/>
      <c r="H479" s="82"/>
      <c r="I479" s="82"/>
      <c r="J479" s="82"/>
      <c r="K479" s="82"/>
      <c r="L479" s="82"/>
      <c r="M479" s="82"/>
      <c r="N479" s="82"/>
      <c r="O479" s="104"/>
      <c r="P479" s="105"/>
      <c r="Q479" s="90"/>
      <c r="R479" s="82"/>
      <c r="S479" s="82"/>
      <c r="T479" s="82"/>
      <c r="U479" s="82"/>
      <c r="V479" s="82"/>
      <c r="W479" s="82"/>
      <c r="X479" s="82"/>
      <c r="Y479" s="82"/>
      <c r="Z479" s="85"/>
      <c r="AD479" s="5"/>
    </row>
    <row r="480" spans="1:30" s="86" customFormat="1" ht="15" customHeight="1" x14ac:dyDescent="0.2">
      <c r="A480" s="413">
        <v>30</v>
      </c>
      <c r="B480" s="351" t="s">
        <v>1583</v>
      </c>
      <c r="C480" s="114" t="s">
        <v>1584</v>
      </c>
      <c r="D480" s="351" t="s">
        <v>3</v>
      </c>
      <c r="E480" s="405">
        <v>9563</v>
      </c>
      <c r="F480" s="82"/>
      <c r="G480" s="82"/>
      <c r="H480" s="82"/>
      <c r="I480" s="82"/>
      <c r="J480" s="82"/>
      <c r="K480" s="82"/>
      <c r="L480" s="82"/>
      <c r="M480" s="82"/>
      <c r="N480" s="82"/>
      <c r="O480" s="104"/>
      <c r="P480" s="105"/>
      <c r="Q480" s="90"/>
      <c r="R480" s="82"/>
      <c r="S480" s="82"/>
      <c r="T480" s="82"/>
      <c r="U480" s="82"/>
      <c r="V480" s="82"/>
      <c r="W480" s="82"/>
      <c r="X480" s="82"/>
      <c r="Y480" s="82"/>
      <c r="Z480" s="85"/>
    </row>
    <row r="481" spans="1:54" s="86" customFormat="1" ht="15" customHeight="1" x14ac:dyDescent="0.2">
      <c r="A481" s="413">
        <v>31</v>
      </c>
      <c r="B481" s="353" t="s">
        <v>1585</v>
      </c>
      <c r="C481" s="114" t="s">
        <v>1586</v>
      </c>
      <c r="D481" s="351" t="s">
        <v>3</v>
      </c>
      <c r="E481" s="405">
        <v>9569</v>
      </c>
      <c r="F481" s="82"/>
      <c r="G481" s="82"/>
      <c r="H481" s="82"/>
      <c r="I481" s="82"/>
      <c r="J481" s="82"/>
      <c r="K481" s="82"/>
      <c r="L481" s="82"/>
      <c r="M481" s="82"/>
      <c r="N481" s="82"/>
      <c r="O481" s="104"/>
      <c r="P481" s="105"/>
      <c r="Q481" s="90"/>
      <c r="R481" s="82"/>
      <c r="S481" s="82"/>
      <c r="T481" s="82"/>
      <c r="U481" s="82"/>
      <c r="V481" s="82"/>
      <c r="W481" s="82"/>
      <c r="X481" s="82"/>
      <c r="Y481" s="82"/>
      <c r="Z481" s="85"/>
    </row>
    <row r="482" spans="1:54" s="86" customFormat="1" ht="15" customHeight="1" x14ac:dyDescent="0.2">
      <c r="A482" s="413">
        <v>32</v>
      </c>
      <c r="B482" s="351" t="s">
        <v>1587</v>
      </c>
      <c r="C482" s="114" t="s">
        <v>1588</v>
      </c>
      <c r="D482" s="351" t="s">
        <v>3</v>
      </c>
      <c r="E482" s="405">
        <v>9596</v>
      </c>
      <c r="F482" s="82"/>
      <c r="G482" s="82"/>
      <c r="H482" s="82"/>
      <c r="I482" s="82"/>
      <c r="J482" s="82"/>
      <c r="K482" s="82"/>
      <c r="L482" s="82"/>
      <c r="M482" s="82"/>
      <c r="N482" s="82"/>
      <c r="O482" s="104"/>
      <c r="P482" s="105"/>
      <c r="Q482" s="90"/>
      <c r="R482" s="82"/>
      <c r="S482" s="82"/>
      <c r="T482" s="82"/>
      <c r="U482" s="82"/>
      <c r="V482" s="82"/>
      <c r="W482" s="82"/>
      <c r="X482" s="82"/>
      <c r="Y482" s="82"/>
      <c r="Z482" s="85"/>
    </row>
    <row r="483" spans="1:54" s="86" customFormat="1" ht="15" customHeight="1" x14ac:dyDescent="0.2">
      <c r="A483" s="413">
        <v>33</v>
      </c>
      <c r="B483" s="353" t="s">
        <v>1589</v>
      </c>
      <c r="C483" s="114" t="s">
        <v>1590</v>
      </c>
      <c r="D483" s="351" t="s">
        <v>2</v>
      </c>
      <c r="E483" s="405">
        <v>9611</v>
      </c>
      <c r="F483" s="82"/>
      <c r="G483" s="82"/>
      <c r="H483" s="82"/>
      <c r="I483" s="82"/>
      <c r="J483" s="82"/>
      <c r="K483" s="82"/>
      <c r="L483" s="82"/>
      <c r="M483" s="82"/>
      <c r="N483" s="82"/>
      <c r="O483" s="104"/>
      <c r="P483" s="105"/>
      <c r="Q483" s="90"/>
      <c r="R483" s="82"/>
      <c r="S483" s="82"/>
      <c r="T483" s="82"/>
      <c r="U483" s="82"/>
      <c r="V483" s="82"/>
      <c r="W483" s="82"/>
      <c r="X483" s="82"/>
      <c r="Y483" s="82"/>
      <c r="Z483" s="85"/>
      <c r="AB483" s="68"/>
    </row>
    <row r="484" spans="1:54" s="86" customFormat="1" ht="15" customHeight="1" x14ac:dyDescent="0.2">
      <c r="A484" s="413">
        <v>34</v>
      </c>
      <c r="B484" s="352" t="s">
        <v>1591</v>
      </c>
      <c r="C484" s="114" t="s">
        <v>1592</v>
      </c>
      <c r="D484" s="352" t="s">
        <v>3</v>
      </c>
      <c r="E484" s="405">
        <v>9645</v>
      </c>
      <c r="F484" s="82"/>
      <c r="G484" s="99"/>
      <c r="H484" s="82"/>
      <c r="I484" s="82"/>
      <c r="J484" s="82"/>
      <c r="K484" s="82"/>
      <c r="L484" s="82"/>
      <c r="M484" s="82"/>
      <c r="N484" s="82"/>
      <c r="O484" s="104"/>
      <c r="P484" s="105"/>
      <c r="Q484" s="90"/>
      <c r="R484" s="82"/>
      <c r="S484" s="82"/>
      <c r="T484" s="82"/>
      <c r="U484" s="82"/>
      <c r="V484" s="82"/>
      <c r="W484" s="82"/>
      <c r="X484" s="82"/>
      <c r="Y484" s="82"/>
      <c r="Z484" s="85"/>
      <c r="AB484" s="52"/>
    </row>
    <row r="485" spans="1:54" s="86" customFormat="1" ht="15" customHeight="1" x14ac:dyDescent="0.2">
      <c r="A485" s="413">
        <v>35</v>
      </c>
      <c r="B485" s="352" t="s">
        <v>1593</v>
      </c>
      <c r="C485" s="114" t="s">
        <v>1594</v>
      </c>
      <c r="D485" s="351" t="s">
        <v>2</v>
      </c>
      <c r="E485" s="405">
        <v>9647</v>
      </c>
      <c r="F485" s="82"/>
      <c r="G485" s="99"/>
      <c r="H485" s="82"/>
      <c r="I485" s="82"/>
      <c r="J485" s="82"/>
      <c r="K485" s="82"/>
      <c r="L485" s="82"/>
      <c r="M485" s="82"/>
      <c r="N485" s="82"/>
      <c r="O485" s="104"/>
      <c r="P485" s="105"/>
      <c r="Q485" s="90"/>
      <c r="R485" s="82"/>
      <c r="S485" s="82"/>
      <c r="T485" s="82"/>
      <c r="U485" s="82"/>
      <c r="V485" s="82"/>
      <c r="W485" s="82"/>
      <c r="X485" s="82"/>
      <c r="Y485" s="82"/>
      <c r="Z485" s="85"/>
      <c r="AB485" s="52"/>
    </row>
    <row r="486" spans="1:54" s="86" customFormat="1" ht="15" customHeight="1" x14ac:dyDescent="0.2">
      <c r="A486" s="413">
        <v>36</v>
      </c>
      <c r="B486" s="351" t="s">
        <v>1595</v>
      </c>
      <c r="C486" s="114" t="s">
        <v>1596</v>
      </c>
      <c r="D486" s="351" t="s">
        <v>3</v>
      </c>
      <c r="E486" s="405">
        <v>9667</v>
      </c>
      <c r="F486" s="82"/>
      <c r="G486" s="99"/>
      <c r="H486" s="82"/>
      <c r="I486" s="82"/>
      <c r="J486" s="82"/>
      <c r="K486" s="82"/>
      <c r="L486" s="82"/>
      <c r="M486" s="82"/>
      <c r="N486" s="82"/>
      <c r="O486" s="104"/>
      <c r="P486" s="105"/>
      <c r="Q486" s="90"/>
      <c r="R486" s="82"/>
      <c r="S486" s="82"/>
      <c r="T486" s="82"/>
      <c r="U486" s="82"/>
      <c r="V486" s="82"/>
      <c r="W486" s="82"/>
      <c r="X486" s="82"/>
      <c r="Y486" s="82"/>
      <c r="Z486" s="85"/>
      <c r="AB486" s="279"/>
    </row>
    <row r="487" spans="1:54" s="86" customFormat="1" ht="15" customHeight="1" x14ac:dyDescent="0.2">
      <c r="A487" s="414"/>
      <c r="B487" s="26"/>
      <c r="C487" s="41" t="s">
        <v>2</v>
      </c>
      <c r="D487" s="280">
        <f>COUNTIF(D451:D486,"L")</f>
        <v>11</v>
      </c>
      <c r="E487" s="311">
        <f>D487+D488</f>
        <v>36</v>
      </c>
      <c r="Z487" s="101"/>
      <c r="AB487" s="56"/>
    </row>
    <row r="488" spans="1:54" s="86" customFormat="1" ht="15" customHeight="1" x14ac:dyDescent="0.2">
      <c r="A488" s="414"/>
      <c r="B488" s="26"/>
      <c r="C488" s="34" t="s">
        <v>3</v>
      </c>
      <c r="D488" s="282">
        <f>COUNTIF(D451:D486,"P")</f>
        <v>25</v>
      </c>
      <c r="E488" s="296"/>
      <c r="Z488" s="101"/>
      <c r="AB488" s="17"/>
    </row>
    <row r="489" spans="1:54" s="86" customFormat="1" x14ac:dyDescent="0.2">
      <c r="A489" s="414"/>
      <c r="B489" s="26"/>
      <c r="C489" s="122"/>
      <c r="D489" s="26"/>
      <c r="E489" s="102"/>
      <c r="Z489" s="101"/>
      <c r="AB489" s="5"/>
    </row>
    <row r="490" spans="1:54" s="86" customFormat="1" x14ac:dyDescent="0.2">
      <c r="A490" s="414"/>
      <c r="B490" s="26"/>
      <c r="C490" s="122"/>
      <c r="D490" s="26"/>
      <c r="E490" s="102"/>
      <c r="Z490" s="101"/>
      <c r="AB490" s="5"/>
    </row>
    <row r="491" spans="1:54" s="86" customFormat="1" ht="13.5" customHeight="1" x14ac:dyDescent="0.2">
      <c r="A491" s="414"/>
      <c r="B491" s="26"/>
      <c r="C491" s="122"/>
      <c r="D491" s="26"/>
      <c r="E491" s="102"/>
      <c r="Z491" s="101"/>
    </row>
    <row r="492" spans="1:54" s="86" customFormat="1" ht="15.75" customHeight="1" x14ac:dyDescent="0.2">
      <c r="A492" s="414"/>
      <c r="B492" s="26"/>
      <c r="C492" s="122"/>
      <c r="D492" s="26"/>
      <c r="E492" s="102"/>
      <c r="Z492" s="101"/>
    </row>
    <row r="493" spans="1:54" s="86" customFormat="1" ht="15.75" customHeight="1" x14ac:dyDescent="0.2">
      <c r="A493" s="414"/>
      <c r="B493" s="26"/>
      <c r="C493" s="122"/>
      <c r="D493" s="26"/>
      <c r="E493" s="102"/>
      <c r="Z493" s="101"/>
    </row>
    <row r="494" spans="1:54" s="86" customFormat="1" ht="15.75" customHeight="1" x14ac:dyDescent="0.2">
      <c r="A494" s="414"/>
      <c r="B494" s="26"/>
      <c r="C494" s="122"/>
      <c r="D494" s="26"/>
      <c r="E494" s="102"/>
      <c r="Z494" s="101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</row>
    <row r="495" spans="1:54" s="86" customFormat="1" ht="15.75" customHeight="1" x14ac:dyDescent="0.2">
      <c r="A495" s="414"/>
      <c r="B495" s="26"/>
      <c r="C495" s="122"/>
      <c r="D495" s="26"/>
      <c r="E495" s="102"/>
      <c r="Z495" s="101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</row>
    <row r="496" spans="1:54" s="86" customFormat="1" ht="15.75" customHeight="1" x14ac:dyDescent="0.2">
      <c r="A496" s="414"/>
      <c r="B496" s="26"/>
      <c r="C496" s="122"/>
      <c r="D496" s="26"/>
      <c r="E496" s="102"/>
      <c r="Z496" s="101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</row>
    <row r="497" spans="1:54" s="188" customFormat="1" ht="15" customHeight="1" x14ac:dyDescent="0.2">
      <c r="A497" s="492" t="s">
        <v>343</v>
      </c>
      <c r="B497" s="492"/>
      <c r="C497" s="492"/>
      <c r="D497" s="492"/>
      <c r="E497" s="492"/>
      <c r="F497" s="492"/>
      <c r="G497" s="492"/>
      <c r="H497" s="492"/>
      <c r="I497" s="492"/>
      <c r="J497" s="492"/>
      <c r="K497" s="492"/>
      <c r="L497" s="492"/>
      <c r="M497" s="492"/>
      <c r="N497" s="492"/>
      <c r="O497" s="492"/>
      <c r="P497" s="492"/>
      <c r="Q497" s="492"/>
      <c r="R497" s="492"/>
      <c r="S497" s="492"/>
      <c r="T497" s="492"/>
      <c r="U497" s="492"/>
      <c r="V497" s="492"/>
      <c r="W497" s="492"/>
      <c r="X497" s="492"/>
      <c r="Y497" s="492"/>
      <c r="Z497" s="492"/>
    </row>
    <row r="498" spans="1:54" s="188" customFormat="1" ht="15" customHeight="1" x14ac:dyDescent="0.2">
      <c r="A498" s="492" t="s">
        <v>344</v>
      </c>
      <c r="B498" s="492"/>
      <c r="C498" s="492"/>
      <c r="D498" s="492"/>
      <c r="E498" s="492"/>
      <c r="F498" s="492"/>
      <c r="G498" s="492"/>
      <c r="H498" s="492"/>
      <c r="I498" s="492"/>
      <c r="J498" s="492"/>
      <c r="K498" s="492"/>
      <c r="L498" s="492"/>
      <c r="M498" s="492"/>
      <c r="N498" s="492"/>
      <c r="O498" s="492"/>
      <c r="P498" s="492"/>
      <c r="Q498" s="492"/>
      <c r="R498" s="492"/>
      <c r="S498" s="492"/>
      <c r="T498" s="492"/>
      <c r="U498" s="492"/>
      <c r="V498" s="492"/>
      <c r="W498" s="492"/>
      <c r="X498" s="492"/>
      <c r="Y498" s="492"/>
      <c r="Z498" s="492"/>
    </row>
    <row r="499" spans="1:54" s="188" customFormat="1" ht="18" customHeight="1" x14ac:dyDescent="0.2">
      <c r="A499" s="493" t="s">
        <v>1681</v>
      </c>
      <c r="B499" s="493"/>
      <c r="C499" s="493"/>
      <c r="D499" s="493"/>
      <c r="E499" s="493"/>
      <c r="F499" s="493"/>
      <c r="G499" s="493"/>
      <c r="H499" s="493"/>
      <c r="I499" s="493"/>
      <c r="J499" s="493"/>
      <c r="K499" s="493"/>
      <c r="L499" s="493"/>
      <c r="M499" s="493"/>
      <c r="N499" s="493"/>
      <c r="O499" s="493"/>
      <c r="P499" s="493"/>
      <c r="Q499" s="493"/>
      <c r="R499" s="493"/>
      <c r="S499" s="493"/>
      <c r="T499" s="493"/>
      <c r="U499" s="493"/>
      <c r="V499" s="493"/>
      <c r="W499" s="493"/>
      <c r="X499" s="493"/>
      <c r="Y499" s="493"/>
      <c r="Z499" s="493"/>
    </row>
    <row r="500" spans="1:54" s="188" customFormat="1" ht="14.25" customHeight="1" x14ac:dyDescent="0.2">
      <c r="A500" s="487" t="s">
        <v>1682</v>
      </c>
      <c r="B500" s="487"/>
      <c r="C500" s="487"/>
      <c r="D500" s="487"/>
      <c r="E500" s="487"/>
      <c r="F500" s="487"/>
      <c r="G500" s="487"/>
      <c r="H500" s="487"/>
      <c r="I500" s="487"/>
      <c r="J500" s="487"/>
      <c r="K500" s="487"/>
      <c r="L500" s="487"/>
      <c r="M500" s="487"/>
      <c r="N500" s="487"/>
      <c r="O500" s="487"/>
      <c r="P500" s="487"/>
      <c r="Q500" s="487"/>
      <c r="R500" s="487"/>
      <c r="S500" s="487"/>
      <c r="T500" s="487"/>
      <c r="U500" s="487"/>
      <c r="V500" s="487"/>
      <c r="W500" s="487"/>
      <c r="X500" s="487"/>
      <c r="Y500" s="487"/>
      <c r="Z500" s="487"/>
    </row>
    <row r="501" spans="1:54" s="188" customFormat="1" ht="18.75" customHeight="1" thickBot="1" x14ac:dyDescent="0.25">
      <c r="A501" s="488" t="s">
        <v>1683</v>
      </c>
      <c r="B501" s="488"/>
      <c r="C501" s="488"/>
      <c r="D501" s="488"/>
      <c r="E501" s="488"/>
      <c r="F501" s="488"/>
      <c r="G501" s="488"/>
      <c r="H501" s="488"/>
      <c r="I501" s="488"/>
      <c r="J501" s="488"/>
      <c r="K501" s="488"/>
      <c r="L501" s="488"/>
      <c r="M501" s="488"/>
      <c r="N501" s="488"/>
      <c r="O501" s="488"/>
      <c r="P501" s="488"/>
      <c r="Q501" s="488"/>
      <c r="R501" s="488"/>
      <c r="S501" s="488"/>
      <c r="T501" s="488"/>
      <c r="U501" s="488"/>
      <c r="V501" s="488"/>
      <c r="W501" s="488"/>
      <c r="X501" s="488"/>
      <c r="Y501" s="488"/>
      <c r="Z501" s="488"/>
    </row>
    <row r="502" spans="1:54" s="5" customFormat="1" ht="15" customHeight="1" thickTop="1" x14ac:dyDescent="0.2">
      <c r="A502" s="406"/>
      <c r="B502" s="67"/>
      <c r="C502" s="52"/>
      <c r="D502" s="52"/>
      <c r="E502" s="53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Z502" s="31"/>
    </row>
    <row r="503" spans="1:54" s="5" customFormat="1" ht="18" x14ac:dyDescent="0.25">
      <c r="A503" s="312" t="s">
        <v>345</v>
      </c>
      <c r="B503" s="312"/>
      <c r="C503" s="312"/>
      <c r="D503" s="312"/>
      <c r="E503" s="312"/>
      <c r="F503" s="312"/>
      <c r="G503" s="312"/>
      <c r="H503" s="312"/>
      <c r="I503" s="312"/>
      <c r="J503" s="312"/>
      <c r="K503" s="312"/>
      <c r="L503" s="312"/>
      <c r="M503" s="312"/>
      <c r="N503" s="312"/>
      <c r="O503" s="312"/>
      <c r="P503" s="312"/>
      <c r="Q503" s="312"/>
      <c r="R503" s="312"/>
      <c r="S503" s="312"/>
      <c r="T503" s="312"/>
      <c r="U503" s="312"/>
      <c r="V503" s="312"/>
      <c r="W503" s="312"/>
      <c r="X503" s="312"/>
      <c r="Y503" s="312"/>
      <c r="Z503" s="312"/>
      <c r="AA503" s="54"/>
      <c r="AD503" s="68"/>
      <c r="AE503" s="68"/>
      <c r="AF503" s="68"/>
    </row>
    <row r="504" spans="1:54" s="5" customFormat="1" ht="15" x14ac:dyDescent="0.2">
      <c r="A504" s="313" t="str">
        <f>A8</f>
        <v>TAHUN PELAJARAN 2025/2026                      SEMESTER : GANJIL</v>
      </c>
      <c r="B504" s="313"/>
      <c r="C504" s="313"/>
      <c r="D504" s="313"/>
      <c r="E504" s="313"/>
      <c r="F504" s="313"/>
      <c r="G504" s="313"/>
      <c r="H504" s="313"/>
      <c r="I504" s="313"/>
      <c r="J504" s="313"/>
      <c r="K504" s="313"/>
      <c r="L504" s="313"/>
      <c r="M504" s="313"/>
      <c r="N504" s="313"/>
      <c r="O504" s="313"/>
      <c r="P504" s="313"/>
      <c r="Q504" s="313"/>
      <c r="R504" s="313"/>
      <c r="S504" s="313"/>
      <c r="T504" s="313"/>
      <c r="U504" s="313"/>
      <c r="V504" s="313"/>
      <c r="W504" s="313"/>
      <c r="X504" s="313"/>
      <c r="Y504" s="313"/>
      <c r="Z504" s="313"/>
      <c r="AA504" s="54"/>
      <c r="AB504" s="69"/>
      <c r="AC504" s="70"/>
      <c r="AD504" s="52"/>
      <c r="AE504" s="52"/>
      <c r="AF504" s="52"/>
    </row>
    <row r="505" spans="1:54" s="5" customFormat="1" ht="15" customHeight="1" x14ac:dyDescent="0.2">
      <c r="A505" s="407"/>
      <c r="B505" s="71"/>
      <c r="C505" s="10"/>
      <c r="D505" s="10"/>
      <c r="E505" s="55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32"/>
      <c r="AB505" s="69"/>
      <c r="AC505" s="70"/>
      <c r="AD505" s="52"/>
      <c r="AE505" s="52"/>
      <c r="AF505" s="52"/>
      <c r="AH505" s="56"/>
      <c r="AI505" s="56"/>
      <c r="AJ505" s="56"/>
      <c r="AK505" s="56"/>
      <c r="AL505" s="56"/>
      <c r="AM505" s="56"/>
      <c r="AN505" s="56"/>
      <c r="AO505" s="56"/>
      <c r="AP505" s="56"/>
      <c r="AQ505" s="56"/>
      <c r="AR505" s="56"/>
      <c r="AS505" s="56"/>
      <c r="AT505" s="56"/>
      <c r="AU505" s="56"/>
      <c r="AV505" s="56"/>
      <c r="AW505" s="56"/>
      <c r="AX505" s="56"/>
      <c r="AY505" s="56"/>
      <c r="AZ505" s="56"/>
      <c r="BA505" s="56"/>
      <c r="BB505" s="56"/>
    </row>
    <row r="506" spans="1:54" s="56" customFormat="1" ht="15" customHeight="1" x14ac:dyDescent="0.25">
      <c r="A506" s="394" t="s">
        <v>1680</v>
      </c>
      <c r="B506" s="394"/>
      <c r="E506" s="13"/>
      <c r="F506" s="12" t="s">
        <v>346</v>
      </c>
      <c r="G506" s="13"/>
      <c r="H506" s="57"/>
      <c r="L506" s="15" t="s">
        <v>354</v>
      </c>
      <c r="M506" s="117" t="s">
        <v>1691</v>
      </c>
      <c r="N506" s="57"/>
      <c r="O506" s="13"/>
      <c r="P506" s="13"/>
      <c r="Q506" s="57"/>
      <c r="R506" s="57"/>
      <c r="S506" s="57"/>
      <c r="T506" s="57"/>
      <c r="U506" s="57"/>
      <c r="V506" s="57"/>
      <c r="Z506" s="73"/>
      <c r="AA506" s="57"/>
      <c r="AC506" s="62"/>
      <c r="AD506" s="279"/>
      <c r="AE506" s="279"/>
      <c r="AF506" s="279"/>
    </row>
    <row r="507" spans="1:54" s="56" customFormat="1" ht="15" customHeight="1" x14ac:dyDescent="0.2">
      <c r="A507" s="408"/>
      <c r="B507" s="74"/>
      <c r="C507" s="12"/>
      <c r="D507" s="13"/>
      <c r="E507" s="57"/>
      <c r="F507" s="57" t="s">
        <v>348</v>
      </c>
      <c r="G507" s="57"/>
      <c r="H507" s="57"/>
      <c r="L507" s="15" t="s">
        <v>355</v>
      </c>
      <c r="M507" s="75" t="s">
        <v>1670</v>
      </c>
      <c r="N507" s="57"/>
      <c r="O507" s="13"/>
      <c r="P507" s="13"/>
      <c r="Q507" s="57"/>
      <c r="R507" s="57"/>
      <c r="S507" s="57"/>
      <c r="T507" s="57"/>
      <c r="U507" s="57"/>
      <c r="V507" s="57"/>
      <c r="Z507" s="73"/>
      <c r="AA507" s="57"/>
      <c r="AD507" s="300"/>
      <c r="AE507" s="300"/>
      <c r="AF507" s="300"/>
      <c r="AH507" s="17"/>
      <c r="AI507" s="17"/>
      <c r="AJ507" s="17"/>
      <c r="AK507" s="17"/>
      <c r="AL507" s="17"/>
      <c r="AM507" s="17"/>
      <c r="AN507" s="17"/>
      <c r="AO507" s="17"/>
      <c r="AP507" s="17"/>
      <c r="AQ507" s="17"/>
      <c r="AR507" s="17"/>
      <c r="AS507" s="17"/>
      <c r="AT507" s="17"/>
      <c r="AU507" s="17"/>
      <c r="AV507" s="17"/>
      <c r="AW507" s="17"/>
      <c r="AX507" s="17"/>
      <c r="AY507" s="17"/>
      <c r="AZ507" s="17"/>
      <c r="BA507" s="17"/>
      <c r="BB507" s="17"/>
    </row>
    <row r="508" spans="1:54" s="17" customFormat="1" ht="15" customHeight="1" x14ac:dyDescent="0.2">
      <c r="A508" s="409"/>
      <c r="B508" s="78"/>
      <c r="C508" s="58"/>
      <c r="D508" s="59"/>
      <c r="E508" s="60"/>
      <c r="F508" s="16"/>
      <c r="G508" s="16"/>
      <c r="H508" s="16"/>
      <c r="I508" s="16"/>
      <c r="J508" s="16"/>
      <c r="K508" s="61"/>
      <c r="O508" s="18"/>
      <c r="P508" s="18"/>
      <c r="Q508" s="19"/>
      <c r="R508" s="19"/>
      <c r="S508" s="16"/>
      <c r="T508" s="16"/>
      <c r="U508" s="16"/>
      <c r="V508" s="16"/>
      <c r="W508" s="16"/>
      <c r="X508" s="16"/>
      <c r="Y508" s="16"/>
      <c r="Z508" s="33"/>
      <c r="AA508" s="16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</row>
    <row r="509" spans="1:54" s="5" customFormat="1" ht="15" customHeight="1" x14ac:dyDescent="0.2">
      <c r="A509" s="417" t="s">
        <v>349</v>
      </c>
      <c r="B509" s="424" t="s">
        <v>0</v>
      </c>
      <c r="C509" s="424" t="s">
        <v>350</v>
      </c>
      <c r="D509" s="425" t="s">
        <v>1</v>
      </c>
      <c r="E509" s="426" t="s">
        <v>352</v>
      </c>
      <c r="F509" s="427" t="s">
        <v>351</v>
      </c>
      <c r="G509" s="427"/>
      <c r="H509" s="427"/>
      <c r="I509" s="427"/>
      <c r="J509" s="427"/>
      <c r="K509" s="427"/>
      <c r="L509" s="427"/>
      <c r="M509" s="427"/>
      <c r="N509" s="427"/>
      <c r="O509" s="427"/>
      <c r="P509" s="428"/>
      <c r="Q509" s="429" t="s">
        <v>351</v>
      </c>
      <c r="R509" s="429"/>
      <c r="S509" s="429"/>
      <c r="T509" s="429"/>
      <c r="U509" s="429"/>
      <c r="V509" s="429"/>
      <c r="W509" s="429"/>
      <c r="X509" s="429"/>
      <c r="Y509" s="429"/>
      <c r="Z509" s="429"/>
      <c r="AA509" s="20"/>
    </row>
    <row r="510" spans="1:54" s="5" customFormat="1" ht="15" customHeight="1" x14ac:dyDescent="0.2">
      <c r="A510" s="417"/>
      <c r="B510" s="424"/>
      <c r="C510" s="424"/>
      <c r="D510" s="425"/>
      <c r="E510" s="430" t="s">
        <v>353</v>
      </c>
      <c r="F510" s="431">
        <v>1</v>
      </c>
      <c r="G510" s="432">
        <v>2</v>
      </c>
      <c r="H510" s="432">
        <v>3</v>
      </c>
      <c r="I510" s="433">
        <v>4</v>
      </c>
      <c r="J510" s="433">
        <v>5</v>
      </c>
      <c r="K510" s="433">
        <v>6</v>
      </c>
      <c r="L510" s="433">
        <v>7</v>
      </c>
      <c r="M510" s="433">
        <v>8</v>
      </c>
      <c r="N510" s="433">
        <v>9</v>
      </c>
      <c r="O510" s="434">
        <v>10</v>
      </c>
      <c r="P510" s="435"/>
      <c r="Q510" s="436">
        <v>1</v>
      </c>
      <c r="R510" s="433">
        <v>2</v>
      </c>
      <c r="S510" s="433">
        <v>3</v>
      </c>
      <c r="T510" s="433">
        <v>4</v>
      </c>
      <c r="U510" s="433">
        <v>5</v>
      </c>
      <c r="V510" s="433">
        <v>6</v>
      </c>
      <c r="W510" s="433">
        <v>7</v>
      </c>
      <c r="X510" s="433">
        <v>8</v>
      </c>
      <c r="Y510" s="433">
        <v>9</v>
      </c>
      <c r="Z510" s="433">
        <v>10</v>
      </c>
      <c r="AA510" s="20"/>
      <c r="AH510" s="86"/>
      <c r="AI510" s="86"/>
      <c r="AJ510" s="86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</row>
    <row r="511" spans="1:54" s="5" customFormat="1" ht="15" customHeight="1" x14ac:dyDescent="0.2">
      <c r="A511" s="418">
        <v>1</v>
      </c>
      <c r="B511" s="366" t="s">
        <v>1598</v>
      </c>
      <c r="C511" s="114" t="s">
        <v>1599</v>
      </c>
      <c r="D511" s="26" t="s">
        <v>2</v>
      </c>
      <c r="E511" s="405">
        <v>9356</v>
      </c>
      <c r="F511" s="50"/>
      <c r="G511" s="66"/>
      <c r="H511" s="66"/>
      <c r="I511" s="22"/>
      <c r="J511" s="22"/>
      <c r="K511" s="22"/>
      <c r="L511" s="22"/>
      <c r="M511" s="22"/>
      <c r="N511" s="22"/>
      <c r="O511" s="46"/>
      <c r="P511" s="49"/>
      <c r="Q511" s="21"/>
      <c r="R511" s="22"/>
      <c r="S511" s="22"/>
      <c r="T511" s="22"/>
      <c r="U511" s="22"/>
      <c r="V511" s="22"/>
      <c r="W511" s="22"/>
      <c r="X511" s="22"/>
      <c r="Y511" s="22"/>
      <c r="Z511" s="30"/>
      <c r="AA511" s="20"/>
      <c r="AH511" s="86"/>
      <c r="AI511" s="86"/>
      <c r="AJ511" s="86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</row>
    <row r="512" spans="1:54" s="86" customFormat="1" ht="15" customHeight="1" x14ac:dyDescent="0.2">
      <c r="A512" s="413">
        <v>2</v>
      </c>
      <c r="B512" s="367" t="s">
        <v>1600</v>
      </c>
      <c r="C512" s="114" t="s">
        <v>1601</v>
      </c>
      <c r="D512" s="368" t="s">
        <v>2</v>
      </c>
      <c r="E512" s="405">
        <v>9358</v>
      </c>
      <c r="F512" s="82"/>
      <c r="G512" s="82"/>
      <c r="H512" s="82"/>
      <c r="I512" s="82"/>
      <c r="J512" s="82"/>
      <c r="K512" s="82"/>
      <c r="L512" s="82"/>
      <c r="M512" s="82"/>
      <c r="N512" s="82"/>
      <c r="O512" s="104"/>
      <c r="P512" s="105"/>
      <c r="Q512" s="90"/>
      <c r="R512" s="82"/>
      <c r="S512" s="82"/>
      <c r="T512" s="82"/>
      <c r="U512" s="82"/>
      <c r="V512" s="82"/>
      <c r="W512" s="82"/>
      <c r="X512" s="82"/>
      <c r="Y512" s="82"/>
      <c r="Z512" s="85"/>
      <c r="AC512" s="106"/>
      <c r="AD512" s="310"/>
      <c r="AE512" s="310"/>
      <c r="AF512" s="5"/>
      <c r="AG512" s="111"/>
      <c r="BB512" s="101"/>
    </row>
    <row r="513" spans="1:26" s="86" customFormat="1" ht="15" customHeight="1" x14ac:dyDescent="0.2">
      <c r="A513" s="418">
        <v>3</v>
      </c>
      <c r="B513" s="367">
        <v>3100802469</v>
      </c>
      <c r="C513" s="350" t="s">
        <v>1602</v>
      </c>
      <c r="D513" s="369" t="s">
        <v>3</v>
      </c>
      <c r="E513" s="405">
        <v>9364</v>
      </c>
      <c r="F513" s="82"/>
      <c r="G513" s="82"/>
      <c r="H513" s="82"/>
      <c r="I513" s="82"/>
      <c r="J513" s="82"/>
      <c r="K513" s="82"/>
      <c r="L513" s="82"/>
      <c r="M513" s="82"/>
      <c r="N513" s="82"/>
      <c r="O513" s="104"/>
      <c r="P513" s="105"/>
      <c r="Q513" s="90"/>
      <c r="R513" s="82"/>
      <c r="S513" s="82"/>
      <c r="T513" s="82"/>
      <c r="U513" s="82"/>
      <c r="V513" s="82"/>
      <c r="W513" s="82"/>
      <c r="X513" s="82"/>
      <c r="Y513" s="82"/>
      <c r="Z513" s="85"/>
    </row>
    <row r="514" spans="1:26" s="86" customFormat="1" ht="15" customHeight="1" x14ac:dyDescent="0.2">
      <c r="A514" s="413">
        <v>4</v>
      </c>
      <c r="B514" s="370" t="s">
        <v>1603</v>
      </c>
      <c r="C514" s="114" t="s">
        <v>1604</v>
      </c>
      <c r="D514" s="369" t="s">
        <v>2</v>
      </c>
      <c r="E514" s="405">
        <v>9366</v>
      </c>
      <c r="F514" s="82"/>
      <c r="G514" s="82"/>
      <c r="H514" s="82"/>
      <c r="I514" s="82"/>
      <c r="J514" s="82"/>
      <c r="K514" s="82"/>
      <c r="L514" s="82"/>
      <c r="M514" s="82"/>
      <c r="N514" s="82"/>
      <c r="O514" s="104"/>
      <c r="P514" s="105"/>
      <c r="Q514" s="90"/>
      <c r="R514" s="82"/>
      <c r="S514" s="82"/>
      <c r="T514" s="82"/>
      <c r="U514" s="82"/>
      <c r="V514" s="82"/>
      <c r="W514" s="82"/>
      <c r="X514" s="82"/>
      <c r="Y514" s="82"/>
      <c r="Z514" s="85"/>
    </row>
    <row r="515" spans="1:26" s="86" customFormat="1" ht="15" customHeight="1" x14ac:dyDescent="0.2">
      <c r="A515" s="418">
        <v>5</v>
      </c>
      <c r="B515" s="371" t="s">
        <v>1605</v>
      </c>
      <c r="C515" s="114" t="s">
        <v>1606</v>
      </c>
      <c r="D515" s="369" t="s">
        <v>3</v>
      </c>
      <c r="E515" s="405">
        <v>9369</v>
      </c>
      <c r="F515" s="82"/>
      <c r="G515" s="82"/>
      <c r="H515" s="82"/>
      <c r="I515" s="82"/>
      <c r="J515" s="82"/>
      <c r="K515" s="82"/>
      <c r="L515" s="82"/>
      <c r="M515" s="82"/>
      <c r="N515" s="82"/>
      <c r="O515" s="104"/>
      <c r="P515" s="105"/>
      <c r="Q515" s="90"/>
      <c r="R515" s="82"/>
      <c r="S515" s="82"/>
      <c r="T515" s="82"/>
      <c r="U515" s="82"/>
      <c r="V515" s="82"/>
      <c r="W515" s="82"/>
      <c r="X515" s="82"/>
      <c r="Y515" s="82"/>
      <c r="Z515" s="85"/>
    </row>
    <row r="516" spans="1:26" s="86" customFormat="1" ht="15" customHeight="1" x14ac:dyDescent="0.2">
      <c r="A516" s="413">
        <v>6</v>
      </c>
      <c r="B516" s="367">
        <v>3101257275</v>
      </c>
      <c r="C516" s="114" t="s">
        <v>1607</v>
      </c>
      <c r="D516" s="368" t="s">
        <v>3</v>
      </c>
      <c r="E516" s="405">
        <v>9374</v>
      </c>
      <c r="F516" s="82"/>
      <c r="G516" s="82"/>
      <c r="H516" s="82"/>
      <c r="I516" s="82"/>
      <c r="J516" s="82"/>
      <c r="K516" s="82"/>
      <c r="L516" s="82"/>
      <c r="M516" s="82"/>
      <c r="N516" s="82"/>
      <c r="O516" s="104"/>
      <c r="P516" s="105"/>
      <c r="Q516" s="90"/>
      <c r="R516" s="82"/>
      <c r="S516" s="82"/>
      <c r="T516" s="82"/>
      <c r="U516" s="82"/>
      <c r="V516" s="82"/>
      <c r="W516" s="82"/>
      <c r="X516" s="82"/>
      <c r="Y516" s="82"/>
      <c r="Z516" s="85"/>
    </row>
    <row r="517" spans="1:26" s="86" customFormat="1" ht="15" customHeight="1" x14ac:dyDescent="0.2">
      <c r="A517" s="418">
        <v>7</v>
      </c>
      <c r="B517" s="367" t="s">
        <v>1608</v>
      </c>
      <c r="C517" s="114" t="s">
        <v>1609</v>
      </c>
      <c r="D517" s="368" t="s">
        <v>2</v>
      </c>
      <c r="E517" s="405">
        <v>9383</v>
      </c>
      <c r="F517" s="82"/>
      <c r="G517" s="82"/>
      <c r="H517" s="82"/>
      <c r="I517" s="82"/>
      <c r="J517" s="82"/>
      <c r="K517" s="82"/>
      <c r="L517" s="82"/>
      <c r="M517" s="82"/>
      <c r="N517" s="82"/>
      <c r="O517" s="104"/>
      <c r="P517" s="105"/>
      <c r="Q517" s="90"/>
      <c r="R517" s="82"/>
      <c r="S517" s="82"/>
      <c r="T517" s="82"/>
      <c r="U517" s="82"/>
      <c r="V517" s="82"/>
      <c r="W517" s="82"/>
      <c r="X517" s="82"/>
      <c r="Y517" s="82"/>
      <c r="Z517" s="85"/>
    </row>
    <row r="518" spans="1:26" s="86" customFormat="1" ht="15" customHeight="1" x14ac:dyDescent="0.2">
      <c r="A518" s="413">
        <v>8</v>
      </c>
      <c r="B518" s="367" t="s">
        <v>1610</v>
      </c>
      <c r="C518" s="114" t="s">
        <v>1611</v>
      </c>
      <c r="D518" s="368" t="s">
        <v>2</v>
      </c>
      <c r="E518" s="405">
        <v>9386</v>
      </c>
      <c r="F518" s="82"/>
      <c r="G518" s="82"/>
      <c r="H518" s="82"/>
      <c r="I518" s="82"/>
      <c r="J518" s="82"/>
      <c r="K518" s="82"/>
      <c r="L518" s="82"/>
      <c r="M518" s="82"/>
      <c r="N518" s="82"/>
      <c r="O518" s="104"/>
      <c r="P518" s="105"/>
      <c r="Q518" s="90"/>
      <c r="R518" s="82"/>
      <c r="S518" s="82"/>
      <c r="T518" s="82"/>
      <c r="U518" s="82"/>
      <c r="V518" s="82"/>
      <c r="W518" s="82"/>
      <c r="X518" s="82"/>
      <c r="Y518" s="82"/>
      <c r="Z518" s="85"/>
    </row>
    <row r="519" spans="1:26" s="86" customFormat="1" ht="15" customHeight="1" x14ac:dyDescent="0.2">
      <c r="A519" s="418">
        <v>9</v>
      </c>
      <c r="B519" s="367">
        <v>3109276400</v>
      </c>
      <c r="C519" s="114" t="s">
        <v>1612</v>
      </c>
      <c r="D519" s="368" t="s">
        <v>3</v>
      </c>
      <c r="E519" s="405">
        <v>9428</v>
      </c>
      <c r="F519" s="82"/>
      <c r="G519" s="82"/>
      <c r="H519" s="82"/>
      <c r="I519" s="82"/>
      <c r="J519" s="82"/>
      <c r="K519" s="82"/>
      <c r="L519" s="82"/>
      <c r="M519" s="82"/>
      <c r="N519" s="82"/>
      <c r="O519" s="104"/>
      <c r="P519" s="105"/>
      <c r="Q519" s="90"/>
      <c r="R519" s="82"/>
      <c r="S519" s="82"/>
      <c r="T519" s="82"/>
      <c r="U519" s="82"/>
      <c r="V519" s="82"/>
      <c r="W519" s="82"/>
      <c r="X519" s="82"/>
      <c r="Y519" s="82"/>
      <c r="Z519" s="85"/>
    </row>
    <row r="520" spans="1:26" s="86" customFormat="1" ht="15" customHeight="1" x14ac:dyDescent="0.2">
      <c r="A520" s="413">
        <v>10</v>
      </c>
      <c r="B520" s="370" t="s">
        <v>1613</v>
      </c>
      <c r="C520" s="114" t="s">
        <v>1614</v>
      </c>
      <c r="D520" s="369" t="s">
        <v>3</v>
      </c>
      <c r="E520" s="405">
        <v>9431</v>
      </c>
      <c r="F520" s="82"/>
      <c r="G520" s="82"/>
      <c r="H520" s="82"/>
      <c r="I520" s="82"/>
      <c r="J520" s="82"/>
      <c r="K520" s="82"/>
      <c r="L520" s="82"/>
      <c r="M520" s="82"/>
      <c r="N520" s="82"/>
      <c r="O520" s="104"/>
      <c r="P520" s="105"/>
      <c r="Q520" s="90"/>
      <c r="R520" s="82"/>
      <c r="S520" s="82"/>
      <c r="T520" s="82"/>
      <c r="U520" s="82"/>
      <c r="V520" s="82"/>
      <c r="W520" s="82"/>
      <c r="X520" s="82"/>
      <c r="Y520" s="82"/>
      <c r="Z520" s="85"/>
    </row>
    <row r="521" spans="1:26" s="86" customFormat="1" ht="15" customHeight="1" x14ac:dyDescent="0.2">
      <c r="A521" s="418">
        <v>11</v>
      </c>
      <c r="B521" s="367" t="s">
        <v>1615</v>
      </c>
      <c r="C521" s="114" t="s">
        <v>1616</v>
      </c>
      <c r="D521" s="368" t="s">
        <v>3</v>
      </c>
      <c r="E521" s="405">
        <v>9432</v>
      </c>
      <c r="F521" s="82"/>
      <c r="G521" s="82"/>
      <c r="H521" s="82"/>
      <c r="I521" s="82"/>
      <c r="J521" s="82"/>
      <c r="K521" s="82"/>
      <c r="L521" s="82"/>
      <c r="M521" s="82"/>
      <c r="N521" s="82"/>
      <c r="O521" s="104"/>
      <c r="P521" s="105"/>
      <c r="Q521" s="90"/>
      <c r="R521" s="82"/>
      <c r="S521" s="82"/>
      <c r="T521" s="82"/>
      <c r="U521" s="82"/>
      <c r="V521" s="82"/>
      <c r="W521" s="82"/>
      <c r="X521" s="82"/>
      <c r="Y521" s="82"/>
      <c r="Z521" s="85"/>
    </row>
    <row r="522" spans="1:26" s="86" customFormat="1" ht="15" customHeight="1" x14ac:dyDescent="0.2">
      <c r="A522" s="413">
        <v>12</v>
      </c>
      <c r="B522" s="367" t="s">
        <v>1617</v>
      </c>
      <c r="C522" s="114" t="s">
        <v>1618</v>
      </c>
      <c r="D522" s="368" t="s">
        <v>3</v>
      </c>
      <c r="E522" s="405">
        <v>9436</v>
      </c>
      <c r="F522" s="82"/>
      <c r="G522" s="82"/>
      <c r="H522" s="82"/>
      <c r="I522" s="82"/>
      <c r="J522" s="82"/>
      <c r="K522" s="82"/>
      <c r="L522" s="82"/>
      <c r="M522" s="82"/>
      <c r="N522" s="82"/>
      <c r="O522" s="104"/>
      <c r="P522" s="105"/>
      <c r="Q522" s="90"/>
      <c r="R522" s="82"/>
      <c r="S522" s="82"/>
      <c r="T522" s="82"/>
      <c r="U522" s="82"/>
      <c r="V522" s="82"/>
      <c r="W522" s="82"/>
      <c r="X522" s="82"/>
      <c r="Y522" s="82"/>
      <c r="Z522" s="85"/>
    </row>
    <row r="523" spans="1:26" s="86" customFormat="1" ht="15" customHeight="1" x14ac:dyDescent="0.2">
      <c r="A523" s="418">
        <v>13</v>
      </c>
      <c r="B523" s="367" t="s">
        <v>1619</v>
      </c>
      <c r="C523" s="114" t="s">
        <v>1620</v>
      </c>
      <c r="D523" s="368" t="s">
        <v>3</v>
      </c>
      <c r="E523" s="405">
        <v>9455</v>
      </c>
      <c r="F523" s="82"/>
      <c r="G523" s="82"/>
      <c r="H523" s="82"/>
      <c r="I523" s="82"/>
      <c r="J523" s="82"/>
      <c r="K523" s="82"/>
      <c r="L523" s="82"/>
      <c r="M523" s="82"/>
      <c r="N523" s="82"/>
      <c r="O523" s="104"/>
      <c r="P523" s="105"/>
      <c r="Q523" s="90"/>
      <c r="R523" s="82"/>
      <c r="S523" s="82"/>
      <c r="T523" s="82"/>
      <c r="U523" s="82"/>
      <c r="V523" s="82"/>
      <c r="W523" s="82"/>
      <c r="X523" s="82"/>
      <c r="Y523" s="82"/>
      <c r="Z523" s="85"/>
    </row>
    <row r="524" spans="1:26" s="86" customFormat="1" ht="15" customHeight="1" x14ac:dyDescent="0.2">
      <c r="A524" s="413">
        <v>14</v>
      </c>
      <c r="B524" s="370" t="s">
        <v>1621</v>
      </c>
      <c r="C524" s="114" t="s">
        <v>1622</v>
      </c>
      <c r="D524" s="369" t="s">
        <v>2</v>
      </c>
      <c r="E524" s="405">
        <v>9461</v>
      </c>
      <c r="F524" s="82"/>
      <c r="G524" s="82"/>
      <c r="H524" s="82"/>
      <c r="I524" s="82"/>
      <c r="J524" s="82"/>
      <c r="K524" s="82"/>
      <c r="L524" s="82"/>
      <c r="M524" s="82"/>
      <c r="N524" s="82"/>
      <c r="O524" s="104"/>
      <c r="P524" s="105"/>
      <c r="Q524" s="90"/>
      <c r="R524" s="82"/>
      <c r="S524" s="82"/>
      <c r="T524" s="82"/>
      <c r="U524" s="82"/>
      <c r="V524" s="82"/>
      <c r="W524" s="82"/>
      <c r="X524" s="82"/>
      <c r="Y524" s="82"/>
      <c r="Z524" s="85"/>
    </row>
    <row r="525" spans="1:26" s="86" customFormat="1" ht="15" customHeight="1" x14ac:dyDescent="0.2">
      <c r="A525" s="418">
        <v>15</v>
      </c>
      <c r="B525" s="367" t="s">
        <v>1623</v>
      </c>
      <c r="C525" s="114" t="s">
        <v>1624</v>
      </c>
      <c r="D525" s="368" t="s">
        <v>3</v>
      </c>
      <c r="E525" s="405">
        <v>9487</v>
      </c>
      <c r="F525" s="82"/>
      <c r="G525" s="82"/>
      <c r="H525" s="82"/>
      <c r="I525" s="82"/>
      <c r="J525" s="82"/>
      <c r="K525" s="82"/>
      <c r="L525" s="82"/>
      <c r="M525" s="82"/>
      <c r="N525" s="82"/>
      <c r="O525" s="104"/>
      <c r="P525" s="105"/>
      <c r="Q525" s="90"/>
      <c r="R525" s="82"/>
      <c r="S525" s="82"/>
      <c r="T525" s="82"/>
      <c r="U525" s="82"/>
      <c r="V525" s="82"/>
      <c r="W525" s="82"/>
      <c r="X525" s="82"/>
      <c r="Y525" s="82"/>
      <c r="Z525" s="85"/>
    </row>
    <row r="526" spans="1:26" s="86" customFormat="1" ht="15" customHeight="1" x14ac:dyDescent="0.2">
      <c r="A526" s="413">
        <v>16</v>
      </c>
      <c r="B526" s="367" t="s">
        <v>1625</v>
      </c>
      <c r="C526" s="114" t="s">
        <v>1626</v>
      </c>
      <c r="D526" s="368" t="s">
        <v>3</v>
      </c>
      <c r="E526" s="405">
        <v>9489</v>
      </c>
      <c r="F526" s="82"/>
      <c r="G526" s="82"/>
      <c r="H526" s="82"/>
      <c r="I526" s="82"/>
      <c r="J526" s="82"/>
      <c r="K526" s="82"/>
      <c r="L526" s="82"/>
      <c r="M526" s="82"/>
      <c r="N526" s="82"/>
      <c r="O526" s="104"/>
      <c r="P526" s="105"/>
      <c r="Q526" s="90"/>
      <c r="R526" s="82"/>
      <c r="S526" s="82"/>
      <c r="T526" s="82"/>
      <c r="U526" s="82"/>
      <c r="V526" s="82"/>
      <c r="W526" s="82"/>
      <c r="X526" s="82"/>
      <c r="Y526" s="82"/>
      <c r="Z526" s="85"/>
    </row>
    <row r="527" spans="1:26" s="86" customFormat="1" ht="15" customHeight="1" x14ac:dyDescent="0.2">
      <c r="A527" s="418">
        <v>17</v>
      </c>
      <c r="B527" s="370" t="s">
        <v>1627</v>
      </c>
      <c r="C527" s="114" t="s">
        <v>1628</v>
      </c>
      <c r="D527" s="369" t="s">
        <v>3</v>
      </c>
      <c r="E527" s="405">
        <v>9517</v>
      </c>
      <c r="F527" s="82"/>
      <c r="G527" s="82"/>
      <c r="H527" s="82"/>
      <c r="I527" s="82"/>
      <c r="J527" s="82"/>
      <c r="K527" s="82"/>
      <c r="L527" s="82"/>
      <c r="M527" s="82"/>
      <c r="N527" s="82"/>
      <c r="O527" s="104"/>
      <c r="P527" s="105"/>
      <c r="Q527" s="90"/>
      <c r="R527" s="82"/>
      <c r="S527" s="82"/>
      <c r="T527" s="82"/>
      <c r="U527" s="82"/>
      <c r="V527" s="82"/>
      <c r="W527" s="82"/>
      <c r="X527" s="82"/>
      <c r="Y527" s="82"/>
      <c r="Z527" s="85"/>
    </row>
    <row r="528" spans="1:26" s="86" customFormat="1" ht="15" customHeight="1" x14ac:dyDescent="0.2">
      <c r="A528" s="413">
        <v>18</v>
      </c>
      <c r="B528" s="371" t="s">
        <v>1629</v>
      </c>
      <c r="C528" s="114" t="s">
        <v>1630</v>
      </c>
      <c r="D528" s="369" t="s">
        <v>3</v>
      </c>
      <c r="E528" s="405">
        <v>9518</v>
      </c>
      <c r="F528" s="82"/>
      <c r="G528" s="82"/>
      <c r="H528" s="82"/>
      <c r="I528" s="82"/>
      <c r="J528" s="82"/>
      <c r="K528" s="82"/>
      <c r="L528" s="82"/>
      <c r="M528" s="82"/>
      <c r="N528" s="82"/>
      <c r="O528" s="104"/>
      <c r="P528" s="105"/>
      <c r="Q528" s="90"/>
      <c r="R528" s="82"/>
      <c r="S528" s="82"/>
      <c r="T528" s="82"/>
      <c r="U528" s="82"/>
      <c r="V528" s="82"/>
      <c r="W528" s="82"/>
      <c r="X528" s="82"/>
      <c r="Y528" s="82"/>
      <c r="Z528" s="85"/>
    </row>
    <row r="529" spans="1:26" s="86" customFormat="1" ht="15" customHeight="1" x14ac:dyDescent="0.2">
      <c r="A529" s="418">
        <v>19</v>
      </c>
      <c r="B529" s="367" t="s">
        <v>1631</v>
      </c>
      <c r="C529" s="114" t="s">
        <v>1632</v>
      </c>
      <c r="D529" s="368" t="s">
        <v>2</v>
      </c>
      <c r="E529" s="405">
        <v>9541</v>
      </c>
      <c r="F529" s="82"/>
      <c r="G529" s="82"/>
      <c r="H529" s="82"/>
      <c r="I529" s="82"/>
      <c r="J529" s="82"/>
      <c r="K529" s="82"/>
      <c r="L529" s="82"/>
      <c r="M529" s="82"/>
      <c r="N529" s="82"/>
      <c r="O529" s="104"/>
      <c r="P529" s="105"/>
      <c r="Q529" s="90"/>
      <c r="R529" s="82"/>
      <c r="S529" s="82"/>
      <c r="T529" s="82"/>
      <c r="U529" s="82"/>
      <c r="V529" s="82"/>
      <c r="W529" s="82"/>
      <c r="X529" s="82"/>
      <c r="Y529" s="82"/>
      <c r="Z529" s="85"/>
    </row>
    <row r="530" spans="1:26" s="86" customFormat="1" ht="15" customHeight="1" x14ac:dyDescent="0.2">
      <c r="A530" s="413">
        <v>20</v>
      </c>
      <c r="B530" s="367" t="s">
        <v>1633</v>
      </c>
      <c r="C530" s="114" t="s">
        <v>1634</v>
      </c>
      <c r="D530" s="368" t="s">
        <v>2</v>
      </c>
      <c r="E530" s="405">
        <v>9542</v>
      </c>
      <c r="F530" s="82"/>
      <c r="G530" s="82"/>
      <c r="H530" s="82"/>
      <c r="I530" s="82"/>
      <c r="J530" s="82"/>
      <c r="K530" s="82"/>
      <c r="L530" s="82"/>
      <c r="M530" s="82"/>
      <c r="N530" s="82"/>
      <c r="O530" s="104"/>
      <c r="P530" s="105"/>
      <c r="Q530" s="90"/>
      <c r="R530" s="82"/>
      <c r="S530" s="82"/>
      <c r="T530" s="82"/>
      <c r="U530" s="82"/>
      <c r="V530" s="82"/>
      <c r="W530" s="82"/>
      <c r="X530" s="82"/>
      <c r="Y530" s="82"/>
      <c r="Z530" s="85"/>
    </row>
    <row r="531" spans="1:26" s="86" customFormat="1" ht="15" customHeight="1" x14ac:dyDescent="0.2">
      <c r="A531" s="418">
        <v>21</v>
      </c>
      <c r="B531" s="372" t="s">
        <v>1635</v>
      </c>
      <c r="C531" s="114" t="s">
        <v>1636</v>
      </c>
      <c r="D531" s="373" t="s">
        <v>3</v>
      </c>
      <c r="E531" s="405">
        <v>9562</v>
      </c>
      <c r="F531" s="82"/>
      <c r="G531" s="82"/>
      <c r="H531" s="82"/>
      <c r="I531" s="82"/>
      <c r="J531" s="82"/>
      <c r="K531" s="82"/>
      <c r="L531" s="82"/>
      <c r="M531" s="82"/>
      <c r="N531" s="82"/>
      <c r="O531" s="104"/>
      <c r="P531" s="105"/>
      <c r="Q531" s="90"/>
      <c r="R531" s="82"/>
      <c r="S531" s="82"/>
      <c r="T531" s="82"/>
      <c r="U531" s="82"/>
      <c r="V531" s="82"/>
      <c r="W531" s="82"/>
      <c r="X531" s="82"/>
      <c r="Y531" s="82"/>
      <c r="Z531" s="85"/>
    </row>
    <row r="532" spans="1:26" s="86" customFormat="1" ht="15" customHeight="1" x14ac:dyDescent="0.2">
      <c r="A532" s="413">
        <v>22</v>
      </c>
      <c r="B532" s="370" t="s">
        <v>1637</v>
      </c>
      <c r="C532" s="114" t="s">
        <v>1638</v>
      </c>
      <c r="D532" s="369" t="s">
        <v>3</v>
      </c>
      <c r="E532" s="405">
        <v>9568</v>
      </c>
      <c r="F532" s="82"/>
      <c r="G532" s="82"/>
      <c r="H532" s="82"/>
      <c r="I532" s="82"/>
      <c r="J532" s="82"/>
      <c r="K532" s="82"/>
      <c r="L532" s="82"/>
      <c r="M532" s="82"/>
      <c r="N532" s="82"/>
      <c r="O532" s="104"/>
      <c r="P532" s="105"/>
      <c r="Q532" s="90"/>
      <c r="R532" s="82"/>
      <c r="S532" s="82"/>
      <c r="T532" s="82"/>
      <c r="U532" s="82"/>
      <c r="V532" s="82"/>
      <c r="W532" s="82"/>
      <c r="X532" s="82"/>
      <c r="Y532" s="82"/>
      <c r="Z532" s="85"/>
    </row>
    <row r="533" spans="1:26" s="86" customFormat="1" ht="15" customHeight="1" x14ac:dyDescent="0.2">
      <c r="A533" s="418">
        <v>23</v>
      </c>
      <c r="B533" s="367" t="s">
        <v>1639</v>
      </c>
      <c r="C533" s="114" t="s">
        <v>1640</v>
      </c>
      <c r="D533" s="368" t="s">
        <v>2</v>
      </c>
      <c r="E533" s="405">
        <v>9570</v>
      </c>
      <c r="F533" s="82"/>
      <c r="G533" s="82"/>
      <c r="H533" s="82"/>
      <c r="I533" s="82"/>
      <c r="J533" s="82"/>
      <c r="K533" s="82"/>
      <c r="L533" s="82"/>
      <c r="M533" s="82"/>
      <c r="N533" s="82"/>
      <c r="O533" s="104"/>
      <c r="P533" s="105"/>
      <c r="Q533" s="90"/>
      <c r="R533" s="82"/>
      <c r="S533" s="82"/>
      <c r="T533" s="82"/>
      <c r="U533" s="82"/>
      <c r="V533" s="82"/>
      <c r="W533" s="82"/>
      <c r="X533" s="82"/>
      <c r="Y533" s="82"/>
      <c r="Z533" s="85"/>
    </row>
    <row r="534" spans="1:26" s="86" customFormat="1" ht="15" customHeight="1" x14ac:dyDescent="0.2">
      <c r="A534" s="413">
        <v>24</v>
      </c>
      <c r="B534" s="367" t="s">
        <v>1641</v>
      </c>
      <c r="C534" s="114" t="s">
        <v>1642</v>
      </c>
      <c r="D534" s="368" t="s">
        <v>3</v>
      </c>
      <c r="E534" s="405">
        <v>9571</v>
      </c>
      <c r="F534" s="82"/>
      <c r="G534" s="82"/>
      <c r="H534" s="82"/>
      <c r="I534" s="82"/>
      <c r="J534" s="82"/>
      <c r="K534" s="82"/>
      <c r="L534" s="82"/>
      <c r="M534" s="82"/>
      <c r="N534" s="82"/>
      <c r="O534" s="104"/>
      <c r="P534" s="105"/>
      <c r="Q534" s="90"/>
      <c r="R534" s="82"/>
      <c r="S534" s="82"/>
      <c r="T534" s="82"/>
      <c r="U534" s="82"/>
      <c r="V534" s="82"/>
      <c r="W534" s="82"/>
      <c r="X534" s="82"/>
      <c r="Y534" s="82"/>
      <c r="Z534" s="85"/>
    </row>
    <row r="535" spans="1:26" s="86" customFormat="1" ht="15" customHeight="1" x14ac:dyDescent="0.2">
      <c r="A535" s="418">
        <v>25</v>
      </c>
      <c r="B535" s="367" t="s">
        <v>1643</v>
      </c>
      <c r="C535" s="114" t="s">
        <v>1644</v>
      </c>
      <c r="D535" s="369" t="s">
        <v>3</v>
      </c>
      <c r="E535" s="405">
        <v>9580</v>
      </c>
      <c r="F535" s="82"/>
      <c r="G535" s="82"/>
      <c r="H535" s="82"/>
      <c r="I535" s="82"/>
      <c r="J535" s="82"/>
      <c r="K535" s="82"/>
      <c r="L535" s="82"/>
      <c r="M535" s="82"/>
      <c r="N535" s="82"/>
      <c r="O535" s="104"/>
      <c r="P535" s="105"/>
      <c r="Q535" s="90"/>
      <c r="R535" s="82"/>
      <c r="S535" s="82"/>
      <c r="T535" s="82"/>
      <c r="U535" s="82"/>
      <c r="V535" s="82"/>
      <c r="W535" s="82"/>
      <c r="X535" s="82"/>
      <c r="Y535" s="82"/>
      <c r="Z535" s="85"/>
    </row>
    <row r="536" spans="1:26" s="86" customFormat="1" ht="15" customHeight="1" x14ac:dyDescent="0.2">
      <c r="A536" s="413">
        <v>26</v>
      </c>
      <c r="B536" s="367">
        <v>3095391670</v>
      </c>
      <c r="C536" s="114" t="s">
        <v>1645</v>
      </c>
      <c r="D536" s="369" t="s">
        <v>3</v>
      </c>
      <c r="E536" s="405">
        <v>9583</v>
      </c>
      <c r="F536" s="82"/>
      <c r="G536" s="82"/>
      <c r="H536" s="82"/>
      <c r="I536" s="82"/>
      <c r="J536" s="82"/>
      <c r="K536" s="82"/>
      <c r="L536" s="82"/>
      <c r="M536" s="82"/>
      <c r="N536" s="82"/>
      <c r="O536" s="104"/>
      <c r="P536" s="105"/>
      <c r="Q536" s="90"/>
      <c r="R536" s="82"/>
      <c r="S536" s="82"/>
      <c r="T536" s="82"/>
      <c r="U536" s="82"/>
      <c r="V536" s="82"/>
      <c r="W536" s="82"/>
      <c r="X536" s="82"/>
      <c r="Y536" s="82"/>
      <c r="Z536" s="85"/>
    </row>
    <row r="537" spans="1:26" s="86" customFormat="1" ht="15" customHeight="1" x14ac:dyDescent="0.2">
      <c r="A537" s="418">
        <v>27</v>
      </c>
      <c r="B537" s="370" t="s">
        <v>1646</v>
      </c>
      <c r="C537" s="114" t="s">
        <v>1647</v>
      </c>
      <c r="D537" s="369" t="s">
        <v>3</v>
      </c>
      <c r="E537" s="405">
        <v>9586</v>
      </c>
      <c r="F537" s="82"/>
      <c r="G537" s="82"/>
      <c r="H537" s="82"/>
      <c r="I537" s="82"/>
      <c r="J537" s="82"/>
      <c r="K537" s="82"/>
      <c r="L537" s="82"/>
      <c r="M537" s="82"/>
      <c r="N537" s="82"/>
      <c r="O537" s="104"/>
      <c r="P537" s="105"/>
      <c r="Q537" s="90"/>
      <c r="R537" s="82"/>
      <c r="S537" s="82"/>
      <c r="T537" s="82"/>
      <c r="U537" s="82"/>
      <c r="V537" s="82"/>
      <c r="W537" s="82"/>
      <c r="X537" s="82"/>
      <c r="Y537" s="82"/>
      <c r="Z537" s="85"/>
    </row>
    <row r="538" spans="1:26" s="86" customFormat="1" ht="15" customHeight="1" x14ac:dyDescent="0.2">
      <c r="A538" s="413">
        <v>28</v>
      </c>
      <c r="B538" s="367">
        <v>3086942896</v>
      </c>
      <c r="C538" s="114" t="s">
        <v>1648</v>
      </c>
      <c r="D538" s="368" t="s">
        <v>3</v>
      </c>
      <c r="E538" s="405">
        <v>9593</v>
      </c>
      <c r="F538" s="82"/>
      <c r="G538" s="82"/>
      <c r="H538" s="82"/>
      <c r="I538" s="82"/>
      <c r="J538" s="82"/>
      <c r="K538" s="82"/>
      <c r="L538" s="82"/>
      <c r="M538" s="82"/>
      <c r="N538" s="82"/>
      <c r="O538" s="104"/>
      <c r="P538" s="105"/>
      <c r="Q538" s="90"/>
      <c r="R538" s="82"/>
      <c r="S538" s="82"/>
      <c r="T538" s="82"/>
      <c r="U538" s="82"/>
      <c r="V538" s="82"/>
      <c r="W538" s="82"/>
      <c r="X538" s="82"/>
      <c r="Y538" s="82"/>
      <c r="Z538" s="85"/>
    </row>
    <row r="539" spans="1:26" s="86" customFormat="1" ht="15" customHeight="1" x14ac:dyDescent="0.2">
      <c r="A539" s="418">
        <v>29</v>
      </c>
      <c r="B539" s="370" t="s">
        <v>1649</v>
      </c>
      <c r="C539" s="114" t="s">
        <v>1650</v>
      </c>
      <c r="D539" s="369" t="s">
        <v>3</v>
      </c>
      <c r="E539" s="405">
        <v>9619</v>
      </c>
      <c r="F539" s="82"/>
      <c r="G539" s="82"/>
      <c r="H539" s="82"/>
      <c r="I539" s="82"/>
      <c r="J539" s="82"/>
      <c r="K539" s="82"/>
      <c r="L539" s="82"/>
      <c r="M539" s="82"/>
      <c r="N539" s="82"/>
      <c r="O539" s="104"/>
      <c r="P539" s="105"/>
      <c r="Q539" s="90"/>
      <c r="R539" s="82"/>
      <c r="S539" s="82"/>
      <c r="T539" s="82"/>
      <c r="U539" s="82"/>
      <c r="V539" s="82"/>
      <c r="W539" s="82"/>
      <c r="X539" s="82"/>
      <c r="Y539" s="82"/>
      <c r="Z539" s="85"/>
    </row>
    <row r="540" spans="1:26" s="86" customFormat="1" ht="15" customHeight="1" x14ac:dyDescent="0.2">
      <c r="A540" s="413">
        <v>30</v>
      </c>
      <c r="B540" s="371" t="s">
        <v>1651</v>
      </c>
      <c r="C540" s="350" t="s">
        <v>1652</v>
      </c>
      <c r="D540" s="369" t="s">
        <v>2</v>
      </c>
      <c r="E540" s="405">
        <v>9621</v>
      </c>
      <c r="F540" s="82"/>
      <c r="G540" s="82"/>
      <c r="H540" s="82"/>
      <c r="I540" s="82"/>
      <c r="J540" s="82"/>
      <c r="K540" s="82"/>
      <c r="L540" s="82"/>
      <c r="M540" s="82"/>
      <c r="N540" s="82"/>
      <c r="O540" s="104"/>
      <c r="P540" s="105"/>
      <c r="Q540" s="90"/>
      <c r="R540" s="82"/>
      <c r="S540" s="82"/>
      <c r="T540" s="82"/>
      <c r="U540" s="82"/>
      <c r="V540" s="82"/>
      <c r="W540" s="82"/>
      <c r="X540" s="82"/>
      <c r="Y540" s="82"/>
      <c r="Z540" s="85"/>
    </row>
    <row r="541" spans="1:26" s="86" customFormat="1" ht="15" customHeight="1" x14ac:dyDescent="0.2">
      <c r="A541" s="418">
        <v>31</v>
      </c>
      <c r="B541" s="367" t="s">
        <v>1653</v>
      </c>
      <c r="C541" s="114" t="s">
        <v>1654</v>
      </c>
      <c r="D541" s="369" t="s">
        <v>3</v>
      </c>
      <c r="E541" s="405">
        <v>9628</v>
      </c>
      <c r="F541" s="82"/>
      <c r="G541" s="82"/>
      <c r="H541" s="82"/>
      <c r="I541" s="82"/>
      <c r="J541" s="82"/>
      <c r="K541" s="82"/>
      <c r="L541" s="82"/>
      <c r="M541" s="82"/>
      <c r="N541" s="82"/>
      <c r="O541" s="104"/>
      <c r="P541" s="105"/>
      <c r="Q541" s="90"/>
      <c r="R541" s="82"/>
      <c r="S541" s="82"/>
      <c r="T541" s="82"/>
      <c r="U541" s="82"/>
      <c r="V541" s="82"/>
      <c r="W541" s="82"/>
      <c r="X541" s="82"/>
      <c r="Y541" s="82"/>
      <c r="Z541" s="85"/>
    </row>
    <row r="542" spans="1:26" s="86" customFormat="1" ht="15" customHeight="1" x14ac:dyDescent="0.2">
      <c r="A542" s="413">
        <v>32</v>
      </c>
      <c r="B542" s="371" t="s">
        <v>1655</v>
      </c>
      <c r="C542" s="114" t="s">
        <v>1656</v>
      </c>
      <c r="D542" s="369" t="s">
        <v>3</v>
      </c>
      <c r="E542" s="405">
        <v>9631</v>
      </c>
      <c r="F542" s="82"/>
      <c r="G542" s="82"/>
      <c r="H542" s="82"/>
      <c r="I542" s="82"/>
      <c r="J542" s="82"/>
      <c r="K542" s="82"/>
      <c r="L542" s="82"/>
      <c r="M542" s="82"/>
      <c r="N542" s="82"/>
      <c r="O542" s="104"/>
      <c r="P542" s="105"/>
      <c r="Q542" s="90"/>
      <c r="R542" s="82"/>
      <c r="S542" s="82"/>
      <c r="T542" s="82"/>
      <c r="U542" s="82"/>
      <c r="V542" s="82"/>
      <c r="W542" s="82"/>
      <c r="X542" s="82"/>
      <c r="Y542" s="82"/>
      <c r="Z542" s="85"/>
    </row>
    <row r="543" spans="1:26" s="86" customFormat="1" ht="15" customHeight="1" x14ac:dyDescent="0.2">
      <c r="A543" s="418">
        <v>33</v>
      </c>
      <c r="B543" s="367">
        <v>3096365078</v>
      </c>
      <c r="C543" s="114" t="s">
        <v>1657</v>
      </c>
      <c r="D543" s="368" t="s">
        <v>3</v>
      </c>
      <c r="E543" s="405">
        <v>9646</v>
      </c>
      <c r="F543" s="82"/>
      <c r="G543" s="82"/>
      <c r="H543" s="82"/>
      <c r="I543" s="82"/>
      <c r="J543" s="82"/>
      <c r="K543" s="82"/>
      <c r="L543" s="82"/>
      <c r="M543" s="82"/>
      <c r="N543" s="82"/>
      <c r="O543" s="104"/>
      <c r="P543" s="105"/>
      <c r="Q543" s="90"/>
      <c r="R543" s="82"/>
      <c r="S543" s="82"/>
      <c r="T543" s="82"/>
      <c r="U543" s="82"/>
      <c r="V543" s="82"/>
      <c r="W543" s="82"/>
      <c r="X543" s="82"/>
      <c r="Y543" s="82"/>
      <c r="Z543" s="85"/>
    </row>
    <row r="544" spans="1:26" s="86" customFormat="1" ht="15" customHeight="1" x14ac:dyDescent="0.2">
      <c r="A544" s="413">
        <v>34</v>
      </c>
      <c r="B544" s="367" t="s">
        <v>1658</v>
      </c>
      <c r="C544" s="114" t="s">
        <v>1659</v>
      </c>
      <c r="D544" s="369" t="s">
        <v>3</v>
      </c>
      <c r="E544" s="405">
        <v>9648</v>
      </c>
      <c r="F544" s="82"/>
      <c r="G544" s="82"/>
      <c r="H544" s="82"/>
      <c r="I544" s="82"/>
      <c r="J544" s="82"/>
      <c r="K544" s="82"/>
      <c r="L544" s="82"/>
      <c r="M544" s="82"/>
      <c r="N544" s="82"/>
      <c r="O544" s="104"/>
      <c r="P544" s="105"/>
      <c r="Q544" s="90"/>
      <c r="R544" s="82"/>
      <c r="S544" s="82"/>
      <c r="T544" s="82"/>
      <c r="U544" s="82"/>
      <c r="V544" s="82"/>
      <c r="W544" s="82"/>
      <c r="X544" s="82"/>
      <c r="Y544" s="82"/>
      <c r="Z544" s="85"/>
    </row>
    <row r="545" spans="1:26" s="86" customFormat="1" ht="15" customHeight="1" x14ac:dyDescent="0.2">
      <c r="A545" s="418">
        <v>35</v>
      </c>
      <c r="B545" s="372" t="s">
        <v>1660</v>
      </c>
      <c r="C545" s="114" t="s">
        <v>1661</v>
      </c>
      <c r="D545" s="373" t="s">
        <v>2</v>
      </c>
      <c r="E545" s="405">
        <v>9666</v>
      </c>
      <c r="F545" s="82"/>
      <c r="G545" s="99"/>
      <c r="H545" s="82"/>
      <c r="I545" s="82"/>
      <c r="J545" s="82"/>
      <c r="K545" s="82"/>
      <c r="L545" s="82"/>
      <c r="M545" s="82"/>
      <c r="N545" s="82"/>
      <c r="O545" s="104"/>
      <c r="P545" s="105"/>
      <c r="Q545" s="90"/>
      <c r="R545" s="82"/>
      <c r="S545" s="82"/>
      <c r="T545" s="82"/>
      <c r="U545" s="82"/>
      <c r="V545" s="82"/>
      <c r="W545" s="82"/>
      <c r="X545" s="82"/>
      <c r="Y545" s="82"/>
      <c r="Z545" s="85"/>
    </row>
    <row r="546" spans="1:26" s="86" customFormat="1" ht="15" customHeight="1" x14ac:dyDescent="0.2">
      <c r="A546" s="413">
        <v>36</v>
      </c>
      <c r="B546" s="371" t="s">
        <v>1662</v>
      </c>
      <c r="C546" s="114" t="s">
        <v>1663</v>
      </c>
      <c r="D546" s="369" t="s">
        <v>3</v>
      </c>
      <c r="E546" s="405">
        <v>9668</v>
      </c>
      <c r="F546" s="82"/>
      <c r="G546" s="99"/>
      <c r="H546" s="82"/>
      <c r="I546" s="82"/>
      <c r="J546" s="82"/>
      <c r="K546" s="82"/>
      <c r="L546" s="82"/>
      <c r="M546" s="82"/>
      <c r="N546" s="82"/>
      <c r="O546" s="104"/>
      <c r="P546" s="105"/>
      <c r="Q546" s="90"/>
      <c r="R546" s="82"/>
      <c r="S546" s="82"/>
      <c r="T546" s="82"/>
      <c r="U546" s="82"/>
      <c r="V546" s="82"/>
      <c r="W546" s="82"/>
      <c r="X546" s="82"/>
      <c r="Y546" s="82"/>
      <c r="Z546" s="85"/>
    </row>
    <row r="547" spans="1:26" s="86" customFormat="1" ht="15" customHeight="1" x14ac:dyDescent="0.2">
      <c r="A547" s="295"/>
      <c r="B547" s="295"/>
      <c r="C547" s="41" t="s">
        <v>2</v>
      </c>
      <c r="D547" s="280">
        <f>COUNTIF(D511:D546,"L")</f>
        <v>11</v>
      </c>
      <c r="E547" s="296">
        <f>D547+D548</f>
        <v>36</v>
      </c>
      <c r="Z547" s="101"/>
    </row>
    <row r="548" spans="1:26" s="86" customFormat="1" ht="15" customHeight="1" x14ac:dyDescent="0.2">
      <c r="A548" s="298"/>
      <c r="B548" s="298"/>
      <c r="C548" s="34" t="s">
        <v>3</v>
      </c>
      <c r="D548" s="282">
        <f>COUNTIF(D512:D546,"P")</f>
        <v>25</v>
      </c>
      <c r="E548" s="297"/>
      <c r="Z548" s="101"/>
    </row>
  </sheetData>
  <mergeCells count="148">
    <mergeCell ref="A437:Z437"/>
    <mergeCell ref="A438:Z438"/>
    <mergeCell ref="A441:Z441"/>
    <mergeCell ref="A497:Z497"/>
    <mergeCell ref="A498:Z498"/>
    <mergeCell ref="A501:Z501"/>
    <mergeCell ref="A317:Z317"/>
    <mergeCell ref="A318:Z318"/>
    <mergeCell ref="A319:Z319"/>
    <mergeCell ref="A320:Z320"/>
    <mergeCell ref="A377:Z377"/>
    <mergeCell ref="A381:Z381"/>
    <mergeCell ref="A136:Z136"/>
    <mergeCell ref="A194:Z194"/>
    <mergeCell ref="A195:Z195"/>
    <mergeCell ref="A196:Z196"/>
    <mergeCell ref="A197:Z197"/>
    <mergeCell ref="A256:Z256"/>
    <mergeCell ref="AD512:AE512"/>
    <mergeCell ref="A547:B547"/>
    <mergeCell ref="E547:E548"/>
    <mergeCell ref="A548:B548"/>
    <mergeCell ref="E51:E52"/>
    <mergeCell ref="E182:E183"/>
    <mergeCell ref="A132:Z132"/>
    <mergeCell ref="A133:Z133"/>
    <mergeCell ref="A134:Z134"/>
    <mergeCell ref="A135:Z135"/>
    <mergeCell ref="A509:A510"/>
    <mergeCell ref="B509:B510"/>
    <mergeCell ref="C509:C510"/>
    <mergeCell ref="D509:D510"/>
    <mergeCell ref="F509:O509"/>
    <mergeCell ref="Q509:Z509"/>
    <mergeCell ref="A499:Z499"/>
    <mergeCell ref="A500:Z500"/>
    <mergeCell ref="A503:Z503"/>
    <mergeCell ref="A504:Z504"/>
    <mergeCell ref="A506:B506"/>
    <mergeCell ref="AD507:AF507"/>
    <mergeCell ref="Q449:Z449"/>
    <mergeCell ref="E487:E488"/>
    <mergeCell ref="A439:Z439"/>
    <mergeCell ref="A440:Z440"/>
    <mergeCell ref="A443:Z443"/>
    <mergeCell ref="A444:Z444"/>
    <mergeCell ref="A446:B446"/>
    <mergeCell ref="A449:A450"/>
    <mergeCell ref="B449:B450"/>
    <mergeCell ref="C449:C450"/>
    <mergeCell ref="D449:D450"/>
    <mergeCell ref="F449:O449"/>
    <mergeCell ref="AD391:AE391"/>
    <mergeCell ref="E427:E428"/>
    <mergeCell ref="AC387:AE387"/>
    <mergeCell ref="A389:A390"/>
    <mergeCell ref="B389:B390"/>
    <mergeCell ref="C389:C390"/>
    <mergeCell ref="D389:D390"/>
    <mergeCell ref="F389:O389"/>
    <mergeCell ref="Q389:Z389"/>
    <mergeCell ref="A378:Z378"/>
    <mergeCell ref="A379:Z379"/>
    <mergeCell ref="A380:Z380"/>
    <mergeCell ref="A383:Z383"/>
    <mergeCell ref="A384:Z384"/>
    <mergeCell ref="A386:B386"/>
    <mergeCell ref="Q329:Z329"/>
    <mergeCell ref="AD330:AE330"/>
    <mergeCell ref="E367:E368"/>
    <mergeCell ref="A321:Z321"/>
    <mergeCell ref="A323:Z323"/>
    <mergeCell ref="A324:Z324"/>
    <mergeCell ref="A326:B326"/>
    <mergeCell ref="AD327:AF327"/>
    <mergeCell ref="A329:A330"/>
    <mergeCell ref="B329:B330"/>
    <mergeCell ref="C329:C330"/>
    <mergeCell ref="D329:D330"/>
    <mergeCell ref="F329:O329"/>
    <mergeCell ref="E306:E307"/>
    <mergeCell ref="A268:A269"/>
    <mergeCell ref="B268:B269"/>
    <mergeCell ref="C268:C269"/>
    <mergeCell ref="D268:D269"/>
    <mergeCell ref="F268:O268"/>
    <mergeCell ref="Q268:Z268"/>
    <mergeCell ref="A258:Z258"/>
    <mergeCell ref="A259:Z259"/>
    <mergeCell ref="A262:Z262"/>
    <mergeCell ref="A263:Z263"/>
    <mergeCell ref="A265:B265"/>
    <mergeCell ref="AB266:AD266"/>
    <mergeCell ref="A257:Z257"/>
    <mergeCell ref="A260:Z260"/>
    <mergeCell ref="Q206:Z206"/>
    <mergeCell ref="E244:E245"/>
    <mergeCell ref="A198:Z198"/>
    <mergeCell ref="A200:Z200"/>
    <mergeCell ref="A201:Z201"/>
    <mergeCell ref="A203:B203"/>
    <mergeCell ref="AD204:AF204"/>
    <mergeCell ref="A206:A207"/>
    <mergeCell ref="B206:B207"/>
    <mergeCell ref="C206:C207"/>
    <mergeCell ref="D206:D207"/>
    <mergeCell ref="F206:O206"/>
    <mergeCell ref="Q144:Z144"/>
    <mergeCell ref="A138:Z138"/>
    <mergeCell ref="A139:Z139"/>
    <mergeCell ref="A141:B141"/>
    <mergeCell ref="AD142:AF142"/>
    <mergeCell ref="A144:A145"/>
    <mergeCell ref="B144:B145"/>
    <mergeCell ref="C144:C145"/>
    <mergeCell ref="D144:D145"/>
    <mergeCell ref="F144:O144"/>
    <mergeCell ref="E113:E114"/>
    <mergeCell ref="A69:Z69"/>
    <mergeCell ref="A70:Z70"/>
    <mergeCell ref="A72:B72"/>
    <mergeCell ref="AB73:AD73"/>
    <mergeCell ref="A75:A76"/>
    <mergeCell ref="B75:B76"/>
    <mergeCell ref="C75:C76"/>
    <mergeCell ref="D75:D76"/>
    <mergeCell ref="F75:O75"/>
    <mergeCell ref="Q75:Z75"/>
    <mergeCell ref="A63:Z63"/>
    <mergeCell ref="A64:Z64"/>
    <mergeCell ref="A65:Z65"/>
    <mergeCell ref="A66:Z66"/>
    <mergeCell ref="A67:Z67"/>
    <mergeCell ref="A7:Z7"/>
    <mergeCell ref="A8:Z8"/>
    <mergeCell ref="A10:B10"/>
    <mergeCell ref="AD11:AF11"/>
    <mergeCell ref="A13:A14"/>
    <mergeCell ref="B13:B14"/>
    <mergeCell ref="C13:C14"/>
    <mergeCell ref="D13:D14"/>
    <mergeCell ref="F13:O13"/>
    <mergeCell ref="Q13:Z13"/>
    <mergeCell ref="A1:Z1"/>
    <mergeCell ref="A2:Z2"/>
    <mergeCell ref="A3:Z3"/>
    <mergeCell ref="A4:Z4"/>
    <mergeCell ref="A5:Z5"/>
  </mergeCells>
  <conditionalFormatting sqref="A547">
    <cfRule type="cellIs" dxfId="698" priority="92" operator="equal">
      <formula>0</formula>
    </cfRule>
  </conditionalFormatting>
  <conditionalFormatting sqref="A548">
    <cfRule type="cellIs" dxfId="697" priority="91" operator="equal">
      <formula>0</formula>
    </cfRule>
  </conditionalFormatting>
  <conditionalFormatting sqref="D16:D50">
    <cfRule type="cellIs" dxfId="696" priority="1" operator="equal">
      <formula>0</formula>
    </cfRule>
  </conditionalFormatting>
  <conditionalFormatting sqref="D77:D112">
    <cfRule type="cellIs" dxfId="695" priority="9" operator="equal">
      <formula>0</formula>
    </cfRule>
  </conditionalFormatting>
  <conditionalFormatting sqref="D146:D181">
    <cfRule type="cellIs" dxfId="694" priority="8" operator="equal">
      <formula>0</formula>
    </cfRule>
  </conditionalFormatting>
  <conditionalFormatting sqref="D208:D243">
    <cfRule type="cellIs" dxfId="693" priority="7" operator="equal">
      <formula>0</formula>
    </cfRule>
  </conditionalFormatting>
  <conditionalFormatting sqref="D270:D305">
    <cfRule type="cellIs" dxfId="692" priority="6" operator="equal">
      <formula>0</formula>
    </cfRule>
  </conditionalFormatting>
  <conditionalFormatting sqref="D331:D366">
    <cfRule type="cellIs" dxfId="691" priority="5" operator="equal">
      <formula>0</formula>
    </cfRule>
  </conditionalFormatting>
  <conditionalFormatting sqref="D391:D426">
    <cfRule type="cellIs" dxfId="690" priority="4" operator="equal">
      <formula>0</formula>
    </cfRule>
  </conditionalFormatting>
  <conditionalFormatting sqref="D451:D486">
    <cfRule type="cellIs" dxfId="689" priority="3" operator="equal">
      <formula>0</formula>
    </cfRule>
  </conditionalFormatting>
  <conditionalFormatting sqref="D512:D546">
    <cfRule type="cellIs" dxfId="688" priority="2" operator="equal">
      <formula>0</formula>
    </cfRule>
  </conditionalFormatting>
  <conditionalFormatting sqref="F9:F12 E9:E14 F74 E71:F71 E74:E76 D72:D73 F267 E264:F264 E267:E269 D265:D266 F385 F388 E386:E387 F445 F448 E446:E447">
    <cfRule type="cellIs" dxfId="687" priority="86" operator="equal">
      <formula>"IIS"</formula>
    </cfRule>
    <cfRule type="cellIs" dxfId="686" priority="87" operator="equal">
      <formula>"IBB"</formula>
    </cfRule>
    <cfRule type="cellIs" dxfId="685" priority="88" operator="equal">
      <formula>"IPS"</formula>
    </cfRule>
    <cfRule type="cellIs" dxfId="684" priority="89" operator="equal">
      <formula>"MIA"</formula>
    </cfRule>
  </conditionalFormatting>
  <conditionalFormatting sqref="F140:F143 E140:E145">
    <cfRule type="cellIs" dxfId="683" priority="68" operator="equal">
      <formula>"IIS"</formula>
    </cfRule>
    <cfRule type="cellIs" dxfId="682" priority="69" operator="equal">
      <formula>"IBB"</formula>
    </cfRule>
    <cfRule type="cellIs" dxfId="681" priority="70" operator="equal">
      <formula>"IPS"</formula>
    </cfRule>
    <cfRule type="cellIs" dxfId="680" priority="71" operator="equal">
      <formula>"MIA"</formula>
    </cfRule>
  </conditionalFormatting>
  <conditionalFormatting sqref="F202:F205 E202:E207">
    <cfRule type="cellIs" dxfId="679" priority="59" operator="equal">
      <formula>"IIS"</formula>
    </cfRule>
    <cfRule type="cellIs" dxfId="678" priority="60" operator="equal">
      <formula>"IBB"</formula>
    </cfRule>
    <cfRule type="cellIs" dxfId="677" priority="61" operator="equal">
      <formula>"IPS"</formula>
    </cfRule>
    <cfRule type="cellIs" dxfId="676" priority="62" operator="equal">
      <formula>"MIA"</formula>
    </cfRule>
  </conditionalFormatting>
  <conditionalFormatting sqref="F325:F328 E325:E330">
    <cfRule type="cellIs" dxfId="675" priority="41" operator="equal">
      <formula>"IIS"</formula>
    </cfRule>
    <cfRule type="cellIs" dxfId="674" priority="42" operator="equal">
      <formula>"IBB"</formula>
    </cfRule>
    <cfRule type="cellIs" dxfId="673" priority="43" operator="equal">
      <formula>"IPS"</formula>
    </cfRule>
    <cfRule type="cellIs" dxfId="672" priority="44" operator="equal">
      <formula>"MIA"</formula>
    </cfRule>
  </conditionalFormatting>
  <conditionalFormatting sqref="E385:E390">
    <cfRule type="cellIs" dxfId="671" priority="32" operator="equal">
      <formula>"IIS"</formula>
    </cfRule>
    <cfRule type="cellIs" dxfId="670" priority="33" operator="equal">
      <formula>"IBB"</formula>
    </cfRule>
    <cfRule type="cellIs" dxfId="669" priority="34" operator="equal">
      <formula>"IPS"</formula>
    </cfRule>
    <cfRule type="cellIs" dxfId="668" priority="35" operator="equal">
      <formula>"MIA"</formula>
    </cfRule>
  </conditionalFormatting>
  <conditionalFormatting sqref="E445:E450">
    <cfRule type="cellIs" dxfId="667" priority="23" operator="equal">
      <formula>"IIS"</formula>
    </cfRule>
    <cfRule type="cellIs" dxfId="666" priority="24" operator="equal">
      <formula>"IBB"</formula>
    </cfRule>
    <cfRule type="cellIs" dxfId="665" priority="25" operator="equal">
      <formula>"IPS"</formula>
    </cfRule>
    <cfRule type="cellIs" dxfId="664" priority="26" operator="equal">
      <formula>"MIA"</formula>
    </cfRule>
  </conditionalFormatting>
  <conditionalFormatting sqref="F505:F508 E505:E510">
    <cfRule type="cellIs" dxfId="663" priority="14" operator="equal">
      <formula>"IIS"</formula>
    </cfRule>
    <cfRule type="cellIs" dxfId="662" priority="15" operator="equal">
      <formula>"IBB"</formula>
    </cfRule>
    <cfRule type="cellIs" dxfId="661" priority="16" operator="equal">
      <formula>"IPS"</formula>
    </cfRule>
    <cfRule type="cellIs" dxfId="660" priority="17" operator="equal">
      <formula>"MIA"</formula>
    </cfRule>
  </conditionalFormatting>
  <conditionalFormatting sqref="G9:G12 G71 G74 E72:E73 G264 G267 E265:E266 G385 G388 F386:F387 G445 G448 F446:F447">
    <cfRule type="cellIs" dxfId="659" priority="90" operator="equal">
      <formula>1</formula>
    </cfRule>
  </conditionalFormatting>
  <conditionalFormatting sqref="G14:G15 I14:I15 K14:K15 M14:M15 O14:P15">
    <cfRule type="cellIs" dxfId="658" priority="83" operator="equal">
      <formula>1</formula>
    </cfRule>
  </conditionalFormatting>
  <conditionalFormatting sqref="G76 I76 K76 M76 O76:P76">
    <cfRule type="cellIs" dxfId="657" priority="74" operator="equal">
      <formula>1</formula>
    </cfRule>
  </conditionalFormatting>
  <conditionalFormatting sqref="G140:G143">
    <cfRule type="cellIs" dxfId="656" priority="72" operator="equal">
      <formula>1</formula>
    </cfRule>
  </conditionalFormatting>
  <conditionalFormatting sqref="G145 I145 K145 M145 O145:P145">
    <cfRule type="cellIs" dxfId="655" priority="65" operator="equal">
      <formula>1</formula>
    </cfRule>
  </conditionalFormatting>
  <conditionalFormatting sqref="G202:G205">
    <cfRule type="cellIs" dxfId="654" priority="63" operator="equal">
      <formula>1</formula>
    </cfRule>
  </conditionalFormatting>
  <conditionalFormatting sqref="G207 I207 K207 M207 O207:P207">
    <cfRule type="cellIs" dxfId="653" priority="56" operator="equal">
      <formula>1</formula>
    </cfRule>
  </conditionalFormatting>
  <conditionalFormatting sqref="G269 I269 K269 M269 O269:P269">
    <cfRule type="cellIs" dxfId="652" priority="47" operator="equal">
      <formula>1</formula>
    </cfRule>
  </conditionalFormatting>
  <conditionalFormatting sqref="G325:G328">
    <cfRule type="cellIs" dxfId="651" priority="45" operator="equal">
      <formula>1</formula>
    </cfRule>
  </conditionalFormatting>
  <conditionalFormatting sqref="G330 I330 K330 M330 O330:P330">
    <cfRule type="cellIs" dxfId="650" priority="38" operator="equal">
      <formula>1</formula>
    </cfRule>
  </conditionalFormatting>
  <conditionalFormatting sqref="G390 I390 K390 M390 O390:P390">
    <cfRule type="cellIs" dxfId="649" priority="29" operator="equal">
      <formula>1</formula>
    </cfRule>
  </conditionalFormatting>
  <conditionalFormatting sqref="G450 I450 K450 M450 O450:P450">
    <cfRule type="cellIs" dxfId="648" priority="20" operator="equal">
      <formula>1</formula>
    </cfRule>
  </conditionalFormatting>
  <conditionalFormatting sqref="G505:G508">
    <cfRule type="cellIs" dxfId="647" priority="18" operator="equal">
      <formula>1</formula>
    </cfRule>
  </conditionalFormatting>
  <conditionalFormatting sqref="G510:G511 I510:I511 K510:K511 M510:M511 O510:P511">
    <cfRule type="cellIs" dxfId="646" priority="11" operator="equal">
      <formula>1</formula>
    </cfRule>
  </conditionalFormatting>
  <conditionalFormatting sqref="H9:H12 E9:E14 H71 H74 F72:F73 E71 E74:E76 D72:D73 H264 H267 F265:F266 E264 E267:E269 D265:D266 H385 H388 G386:G387 H445 H448 G446:G447">
    <cfRule type="cellIs" dxfId="645" priority="85" operator="equal">
      <formula>1</formula>
    </cfRule>
  </conditionalFormatting>
  <conditionalFormatting sqref="H140:H143 E140:E145">
    <cfRule type="cellIs" dxfId="644" priority="67" operator="equal">
      <formula>1</formula>
    </cfRule>
  </conditionalFormatting>
  <conditionalFormatting sqref="H202:H205 E202:E207">
    <cfRule type="cellIs" dxfId="643" priority="58" operator="equal">
      <formula>1</formula>
    </cfRule>
  </conditionalFormatting>
  <conditionalFormatting sqref="H325:H328 E325:E330">
    <cfRule type="cellIs" dxfId="642" priority="40" operator="equal">
      <formula>1</formula>
    </cfRule>
  </conditionalFormatting>
  <conditionalFormatting sqref="E385:E390">
    <cfRule type="cellIs" dxfId="641" priority="31" operator="equal">
      <formula>1</formula>
    </cfRule>
  </conditionalFormatting>
  <conditionalFormatting sqref="E445:E450">
    <cfRule type="cellIs" dxfId="640" priority="22" operator="equal">
      <formula>1</formula>
    </cfRule>
  </conditionalFormatting>
  <conditionalFormatting sqref="H505:H508 E505:E510">
    <cfRule type="cellIs" dxfId="639" priority="13" operator="equal">
      <formula>1</formula>
    </cfRule>
  </conditionalFormatting>
  <conditionalFormatting sqref="I9 F9:F12 I12 F71 F74 D72:D73 F264 F267 D265:D266 F385 F388 E386:E387 F445 F448 E446:E447">
    <cfRule type="cellIs" dxfId="638" priority="84" operator="equal">
      <formula>1</formula>
    </cfRule>
  </conditionalFormatting>
  <conditionalFormatting sqref="I71 I74">
    <cfRule type="cellIs" dxfId="637" priority="75" operator="equal">
      <formula>1</formula>
    </cfRule>
  </conditionalFormatting>
  <conditionalFormatting sqref="I140 F140:F143 I143">
    <cfRule type="cellIs" dxfId="636" priority="66" operator="equal">
      <formula>1</formula>
    </cfRule>
  </conditionalFormatting>
  <conditionalFormatting sqref="I202 F202:F205 I205">
    <cfRule type="cellIs" dxfId="635" priority="57" operator="equal">
      <formula>1</formula>
    </cfRule>
  </conditionalFormatting>
  <conditionalFormatting sqref="I264 I267">
    <cfRule type="cellIs" dxfId="634" priority="48" operator="equal">
      <formula>1</formula>
    </cfRule>
  </conditionalFormatting>
  <conditionalFormatting sqref="I325 F325:F328 I328">
    <cfRule type="cellIs" dxfId="633" priority="39" operator="equal">
      <formula>1</formula>
    </cfRule>
  </conditionalFormatting>
  <conditionalFormatting sqref="I385 I388">
    <cfRule type="cellIs" dxfId="632" priority="30" operator="equal">
      <formula>1</formula>
    </cfRule>
  </conditionalFormatting>
  <conditionalFormatting sqref="I445 I448">
    <cfRule type="cellIs" dxfId="631" priority="21" operator="equal">
      <formula>1</formula>
    </cfRule>
  </conditionalFormatting>
  <conditionalFormatting sqref="I505 F505:F508 I508">
    <cfRule type="cellIs" dxfId="630" priority="12" operator="equal">
      <formula>1</formula>
    </cfRule>
  </conditionalFormatting>
  <conditionalFormatting sqref="R14:R15 T14:T15 V14:V15 X14:X15 Z14:Z15">
    <cfRule type="cellIs" dxfId="629" priority="82" operator="equal">
      <formula>1</formula>
    </cfRule>
  </conditionalFormatting>
  <conditionalFormatting sqref="R76 T76 V76 X76 Z76">
    <cfRule type="cellIs" dxfId="628" priority="73" operator="equal">
      <formula>1</formula>
    </cfRule>
  </conditionalFormatting>
  <conditionalFormatting sqref="R145 T145 V145 X145 Z145">
    <cfRule type="cellIs" dxfId="627" priority="64" operator="equal">
      <formula>1</formula>
    </cfRule>
  </conditionalFormatting>
  <conditionalFormatting sqref="R207 T207 V207 X207 Z207">
    <cfRule type="cellIs" dxfId="626" priority="55" operator="equal">
      <formula>1</formula>
    </cfRule>
  </conditionalFormatting>
  <conditionalFormatting sqref="R269 T269 V269 X269 Z269">
    <cfRule type="cellIs" dxfId="625" priority="46" operator="equal">
      <formula>1</formula>
    </cfRule>
  </conditionalFormatting>
  <conditionalFormatting sqref="R330 T330 V330 X330 Z330">
    <cfRule type="cellIs" dxfId="624" priority="37" operator="equal">
      <formula>1</formula>
    </cfRule>
  </conditionalFormatting>
  <conditionalFormatting sqref="R390 T390 V390 X390 Z390">
    <cfRule type="cellIs" dxfId="623" priority="28" operator="equal">
      <formula>1</formula>
    </cfRule>
  </conditionalFormatting>
  <conditionalFormatting sqref="R450 T450 V450 X450 Z450">
    <cfRule type="cellIs" dxfId="622" priority="19" operator="equal">
      <formula>1</formula>
    </cfRule>
  </conditionalFormatting>
  <conditionalFormatting sqref="R510:R511 T510:T511 V510:V511 X510:X511 Z510:Z511">
    <cfRule type="cellIs" dxfId="621" priority="10" operator="equal">
      <formula>1</formula>
    </cfRule>
  </conditionalFormatting>
  <pageMargins left="0.31496062992125984" right="0.31496062992125984" top="0.55118110236220474" bottom="0.74803149606299213" header="0.31496062992125984" footer="0.31496062992125984"/>
  <pageSetup paperSize="5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E533"/>
  <sheetViews>
    <sheetView workbookViewId="0">
      <selection activeCell="A7" sqref="A7:XFD8"/>
    </sheetView>
  </sheetViews>
  <sheetFormatPr defaultRowHeight="12.75" x14ac:dyDescent="0.2"/>
  <cols>
    <col min="1" max="1" width="5.33203125" customWidth="1"/>
    <col min="2" max="2" width="14.5" customWidth="1"/>
    <col min="3" max="3" width="34.6640625" customWidth="1"/>
    <col min="4" max="4" width="5" customWidth="1"/>
    <col min="5" max="5" width="7.33203125" customWidth="1"/>
    <col min="6" max="14" width="2.1640625" customWidth="1"/>
    <col min="15" max="15" width="2.83203125" customWidth="1"/>
    <col min="16" max="16" width="0.6640625" customWidth="1"/>
    <col min="17" max="25" width="2.1640625" customWidth="1"/>
    <col min="26" max="26" width="2.83203125" customWidth="1"/>
    <col min="28" max="28" width="15.33203125" customWidth="1"/>
    <col min="29" max="29" width="10.1640625" customWidth="1"/>
    <col min="30" max="30" width="17.1640625" customWidth="1"/>
    <col min="31" max="31" width="18.1640625" customWidth="1"/>
  </cols>
  <sheetData>
    <row r="1" spans="1:32" s="188" customFormat="1" ht="17.25" customHeight="1" x14ac:dyDescent="0.2">
      <c r="A1" s="492" t="s">
        <v>343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</row>
    <row r="2" spans="1:32" s="188" customFormat="1" ht="17.25" customHeight="1" x14ac:dyDescent="0.2">
      <c r="A2" s="492" t="s">
        <v>344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</row>
    <row r="3" spans="1:32" s="188" customFormat="1" ht="18" customHeight="1" x14ac:dyDescent="0.2">
      <c r="A3" s="493" t="s">
        <v>1681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</row>
    <row r="4" spans="1:32" s="188" customFormat="1" ht="14.25" customHeight="1" x14ac:dyDescent="0.2">
      <c r="A4" s="487" t="s">
        <v>1682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</row>
    <row r="5" spans="1:32" s="188" customFormat="1" ht="18.75" customHeight="1" thickBot="1" x14ac:dyDescent="0.25">
      <c r="A5" s="488" t="s">
        <v>1683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32" s="5" customFormat="1" ht="15" customHeight="1" thickTop="1" x14ac:dyDescent="0.2">
      <c r="A6" s="406"/>
      <c r="B6" s="67"/>
      <c r="C6" s="52"/>
      <c r="D6" s="52"/>
      <c r="E6" s="53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Z6" s="31"/>
    </row>
    <row r="7" spans="1:32" s="5" customFormat="1" ht="18" x14ac:dyDescent="0.25">
      <c r="A7" s="337" t="s">
        <v>345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54"/>
      <c r="AD7" s="68"/>
      <c r="AE7" s="68"/>
      <c r="AF7" s="68"/>
    </row>
    <row r="8" spans="1:32" s="5" customFormat="1" ht="15" x14ac:dyDescent="0.2">
      <c r="A8" s="313" t="s">
        <v>1684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54"/>
      <c r="AB8" s="69"/>
      <c r="AC8" s="70"/>
      <c r="AD8" s="52"/>
      <c r="AE8" s="52"/>
      <c r="AF8" s="52"/>
    </row>
    <row r="9" spans="1:32" ht="15" x14ac:dyDescent="0.2">
      <c r="A9" s="71"/>
      <c r="B9" s="71"/>
      <c r="C9" s="10"/>
      <c r="D9" s="10"/>
      <c r="E9" s="5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32"/>
      <c r="AA9" s="5"/>
      <c r="AB9" s="69"/>
      <c r="AC9" s="70"/>
      <c r="AD9" s="52"/>
      <c r="AE9" s="52"/>
      <c r="AF9" s="52"/>
    </row>
    <row r="10" spans="1:32" ht="15" x14ac:dyDescent="0.25">
      <c r="A10" s="299" t="s">
        <v>1696</v>
      </c>
      <c r="B10" s="299"/>
      <c r="C10" s="56"/>
      <c r="D10" s="56"/>
      <c r="E10" s="13"/>
      <c r="F10" s="12" t="s">
        <v>346</v>
      </c>
      <c r="G10" s="13"/>
      <c r="H10" s="57"/>
      <c r="I10" s="56"/>
      <c r="J10" s="56"/>
      <c r="K10" s="56"/>
      <c r="L10" s="15" t="s">
        <v>354</v>
      </c>
      <c r="M10" s="72" t="s">
        <v>1033</v>
      </c>
      <c r="N10" s="57"/>
      <c r="O10" s="13"/>
      <c r="P10" s="13"/>
      <c r="Q10" s="57"/>
      <c r="R10" s="57"/>
      <c r="S10" s="57"/>
      <c r="T10" s="57"/>
      <c r="U10" s="57"/>
      <c r="V10" s="57"/>
      <c r="W10" s="56"/>
      <c r="X10" s="56"/>
      <c r="Y10" s="56"/>
      <c r="Z10" s="73"/>
      <c r="AA10" s="57"/>
      <c r="AB10" s="56"/>
      <c r="AC10" s="62"/>
      <c r="AD10" s="271"/>
      <c r="AE10" s="271"/>
      <c r="AF10" s="271"/>
    </row>
    <row r="11" spans="1:32" x14ac:dyDescent="0.2">
      <c r="A11" s="74"/>
      <c r="B11" s="74"/>
      <c r="C11" s="12"/>
      <c r="D11" s="13"/>
      <c r="E11" s="57"/>
      <c r="F11" s="57" t="s">
        <v>348</v>
      </c>
      <c r="G11" s="57"/>
      <c r="H11" s="57"/>
      <c r="I11" s="56"/>
      <c r="J11" s="56"/>
      <c r="K11" s="56"/>
      <c r="L11" s="15" t="s">
        <v>355</v>
      </c>
      <c r="M11" s="291" t="s">
        <v>952</v>
      </c>
      <c r="N11" s="76"/>
      <c r="O11" s="64"/>
      <c r="P11" s="64"/>
      <c r="Q11" s="76"/>
      <c r="R11" s="76"/>
      <c r="S11" s="76"/>
      <c r="T11" s="76"/>
      <c r="U11" s="76"/>
      <c r="V11" s="76"/>
      <c r="W11" s="77"/>
      <c r="X11" s="77"/>
      <c r="Y11" s="56"/>
      <c r="Z11" s="73"/>
      <c r="AA11" s="57"/>
      <c r="AB11" s="56"/>
      <c r="AC11" s="56"/>
      <c r="AD11" s="300"/>
      <c r="AE11" s="300"/>
      <c r="AF11" s="300"/>
    </row>
    <row r="12" spans="1:32" ht="14.25" x14ac:dyDescent="0.2">
      <c r="A12" s="78"/>
      <c r="B12" s="78"/>
      <c r="C12" s="58"/>
      <c r="D12" s="59"/>
      <c r="E12" s="60"/>
      <c r="F12" s="16"/>
      <c r="G12" s="16"/>
      <c r="H12" s="16"/>
      <c r="I12" s="16"/>
      <c r="J12" s="16"/>
      <c r="K12" s="61"/>
      <c r="L12" s="17"/>
      <c r="M12" s="17"/>
      <c r="N12" s="17"/>
      <c r="O12" s="18"/>
      <c r="P12" s="18"/>
      <c r="Q12" s="19"/>
      <c r="R12" s="19"/>
      <c r="S12" s="16"/>
      <c r="T12" s="16"/>
      <c r="U12" s="16"/>
      <c r="V12" s="16"/>
      <c r="W12" s="16"/>
      <c r="X12" s="16"/>
      <c r="Y12" s="16"/>
      <c r="Z12" s="33"/>
      <c r="AA12" s="16"/>
      <c r="AB12" s="17"/>
      <c r="AC12" s="17"/>
      <c r="AD12" s="17"/>
      <c r="AE12" s="17"/>
      <c r="AF12" s="17"/>
    </row>
    <row r="13" spans="1:32" ht="15" customHeight="1" x14ac:dyDescent="0.2">
      <c r="A13" s="315" t="s">
        <v>349</v>
      </c>
      <c r="B13" s="303" t="s">
        <v>0</v>
      </c>
      <c r="C13" s="303" t="s">
        <v>350</v>
      </c>
      <c r="D13" s="303" t="s">
        <v>1</v>
      </c>
      <c r="E13" s="272" t="s">
        <v>352</v>
      </c>
      <c r="F13" s="308" t="s">
        <v>351</v>
      </c>
      <c r="G13" s="308"/>
      <c r="H13" s="308"/>
      <c r="I13" s="308"/>
      <c r="J13" s="308"/>
      <c r="K13" s="308"/>
      <c r="L13" s="308"/>
      <c r="M13" s="308"/>
      <c r="N13" s="308"/>
      <c r="O13" s="308"/>
      <c r="P13" s="47"/>
      <c r="Q13" s="309" t="s">
        <v>351</v>
      </c>
      <c r="R13" s="309"/>
      <c r="S13" s="309"/>
      <c r="T13" s="309"/>
      <c r="U13" s="309"/>
      <c r="V13" s="309"/>
      <c r="W13" s="309"/>
      <c r="X13" s="309"/>
      <c r="Y13" s="309"/>
      <c r="Z13" s="309"/>
      <c r="AA13" s="20"/>
      <c r="AB13" s="5"/>
      <c r="AC13" s="5"/>
      <c r="AD13" s="5"/>
      <c r="AE13" s="5"/>
      <c r="AF13" s="5"/>
    </row>
    <row r="14" spans="1:32" ht="15" customHeight="1" x14ac:dyDescent="0.2">
      <c r="A14" s="316"/>
      <c r="B14" s="304"/>
      <c r="C14" s="305"/>
      <c r="D14" s="304"/>
      <c r="E14" s="274" t="s">
        <v>353</v>
      </c>
      <c r="F14" s="50">
        <v>1</v>
      </c>
      <c r="G14" s="66">
        <v>2</v>
      </c>
      <c r="H14" s="66">
        <v>3</v>
      </c>
      <c r="I14" s="66">
        <v>4</v>
      </c>
      <c r="J14" s="22">
        <v>5</v>
      </c>
      <c r="K14" s="22">
        <v>6</v>
      </c>
      <c r="L14" s="22">
        <v>7</v>
      </c>
      <c r="M14" s="22">
        <v>8</v>
      </c>
      <c r="N14" s="22">
        <v>9</v>
      </c>
      <c r="O14" s="30">
        <v>10</v>
      </c>
      <c r="P14" s="48"/>
      <c r="Q14" s="22">
        <v>1</v>
      </c>
      <c r="R14" s="22">
        <v>2</v>
      </c>
      <c r="S14" s="22">
        <v>3</v>
      </c>
      <c r="T14" s="22">
        <v>4</v>
      </c>
      <c r="U14" s="22">
        <v>5</v>
      </c>
      <c r="V14" s="22">
        <v>6</v>
      </c>
      <c r="W14" s="22">
        <v>7</v>
      </c>
      <c r="X14" s="22">
        <v>8</v>
      </c>
      <c r="Y14" s="22">
        <v>9</v>
      </c>
      <c r="Z14" s="30">
        <v>10</v>
      </c>
      <c r="AA14" s="20"/>
      <c r="AB14" s="9" t="s">
        <v>356</v>
      </c>
      <c r="AC14" s="9" t="s">
        <v>2</v>
      </c>
      <c r="AD14" s="9" t="s">
        <v>3</v>
      </c>
      <c r="AE14" s="9" t="s">
        <v>347</v>
      </c>
      <c r="AF14" s="5"/>
    </row>
    <row r="15" spans="1:32" ht="15" customHeight="1" x14ac:dyDescent="0.2">
      <c r="A15" s="24">
        <v>1</v>
      </c>
      <c r="B15" s="118">
        <v>93773129</v>
      </c>
      <c r="C15" s="114" t="s">
        <v>671</v>
      </c>
      <c r="D15" s="292" t="s">
        <v>3</v>
      </c>
      <c r="E15" s="81">
        <v>9051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/>
      <c r="Q15" s="84"/>
      <c r="R15" s="82"/>
      <c r="S15" s="82"/>
      <c r="T15" s="82"/>
      <c r="U15" s="82"/>
      <c r="V15" s="82"/>
      <c r="W15" s="82"/>
      <c r="X15" s="82"/>
      <c r="Y15" s="82"/>
      <c r="Z15" s="85"/>
      <c r="AA15" s="86"/>
      <c r="AB15" s="87" t="s">
        <v>1022</v>
      </c>
      <c r="AC15" s="275">
        <f>$D$49</f>
        <v>10</v>
      </c>
      <c r="AD15" s="275">
        <f>$D$50</f>
        <v>24</v>
      </c>
      <c r="AE15" s="88">
        <f>SUM(AC15:AD15)</f>
        <v>34</v>
      </c>
      <c r="AF15" s="86"/>
    </row>
    <row r="16" spans="1:32" ht="15" customHeight="1" x14ac:dyDescent="0.2">
      <c r="A16" s="24">
        <v>2</v>
      </c>
      <c r="B16" s="118">
        <v>86189155</v>
      </c>
      <c r="C16" s="114" t="s">
        <v>672</v>
      </c>
      <c r="D16" s="293" t="s">
        <v>3</v>
      </c>
      <c r="E16" s="81">
        <v>9052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3"/>
      <c r="Q16" s="90"/>
      <c r="R16" s="82"/>
      <c r="S16" s="91"/>
      <c r="T16" s="82"/>
      <c r="U16" s="82"/>
      <c r="V16" s="82"/>
      <c r="W16" s="82"/>
      <c r="X16" s="82"/>
      <c r="Y16" s="82"/>
      <c r="Z16" s="85"/>
      <c r="AA16" s="86"/>
      <c r="AB16" s="87" t="s">
        <v>1023</v>
      </c>
      <c r="AC16" s="88">
        <f>$D$111</f>
        <v>12</v>
      </c>
      <c r="AD16" s="88">
        <f>$D$112</f>
        <v>24</v>
      </c>
      <c r="AE16" s="88">
        <f t="shared" ref="AE16:AE23" si="0">SUM(AC16:AD16)</f>
        <v>36</v>
      </c>
      <c r="AF16" s="86"/>
    </row>
    <row r="17" spans="1:32" ht="15" customHeight="1" x14ac:dyDescent="0.2">
      <c r="A17" s="24">
        <v>3</v>
      </c>
      <c r="B17" s="118">
        <v>88044288</v>
      </c>
      <c r="C17" s="114" t="s">
        <v>742</v>
      </c>
      <c r="D17" s="293" t="s">
        <v>3</v>
      </c>
      <c r="E17" s="81">
        <v>9055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92"/>
      <c r="Q17" s="82"/>
      <c r="R17" s="82"/>
      <c r="S17" s="93"/>
      <c r="T17" s="82"/>
      <c r="U17" s="82"/>
      <c r="V17" s="82"/>
      <c r="W17" s="82"/>
      <c r="X17" s="82"/>
      <c r="Y17" s="82"/>
      <c r="Z17" s="85"/>
      <c r="AA17" s="86"/>
      <c r="AB17" s="87" t="s">
        <v>558</v>
      </c>
      <c r="AC17" s="88">
        <f>$D$172</f>
        <v>13</v>
      </c>
      <c r="AD17" s="88">
        <f>$D$173</f>
        <v>22</v>
      </c>
      <c r="AE17" s="88">
        <f t="shared" si="0"/>
        <v>35</v>
      </c>
      <c r="AF17" s="86"/>
    </row>
    <row r="18" spans="1:32" ht="15" customHeight="1" x14ac:dyDescent="0.2">
      <c r="A18" s="24">
        <v>4</v>
      </c>
      <c r="B18" s="108">
        <v>99327224</v>
      </c>
      <c r="C18" s="80" t="s">
        <v>607</v>
      </c>
      <c r="D18" s="124" t="s">
        <v>3</v>
      </c>
      <c r="E18" s="81">
        <v>9089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92"/>
      <c r="Q18" s="82"/>
      <c r="R18" s="91"/>
      <c r="S18" s="82"/>
      <c r="T18" s="82"/>
      <c r="U18" s="82"/>
      <c r="V18" s="82"/>
      <c r="W18" s="82"/>
      <c r="X18" s="82"/>
      <c r="Y18" s="82"/>
      <c r="Z18" s="85"/>
      <c r="AA18" s="86"/>
      <c r="AB18" s="87" t="s">
        <v>559</v>
      </c>
      <c r="AC18" s="88">
        <f>$D$230</f>
        <v>13</v>
      </c>
      <c r="AD18" s="88">
        <f>$D$231</f>
        <v>22</v>
      </c>
      <c r="AE18" s="88">
        <f t="shared" si="0"/>
        <v>35</v>
      </c>
      <c r="AF18" s="86"/>
    </row>
    <row r="19" spans="1:32" ht="15" customHeight="1" x14ac:dyDescent="0.2">
      <c r="A19" s="24">
        <v>5</v>
      </c>
      <c r="B19" s="118">
        <v>91413815</v>
      </c>
      <c r="C19" s="80" t="s">
        <v>782</v>
      </c>
      <c r="D19" s="81" t="s">
        <v>2</v>
      </c>
      <c r="E19" s="81">
        <v>9099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92"/>
      <c r="Q19" s="82"/>
      <c r="R19" s="93"/>
      <c r="S19" s="82"/>
      <c r="T19" s="82"/>
      <c r="U19" s="82"/>
      <c r="V19" s="82"/>
      <c r="W19" s="82"/>
      <c r="X19" s="82"/>
      <c r="Y19" s="82"/>
      <c r="Z19" s="85"/>
      <c r="AA19" s="86"/>
      <c r="AB19" s="87" t="s">
        <v>560</v>
      </c>
      <c r="AC19" s="88">
        <f>$D$288</f>
        <v>13</v>
      </c>
      <c r="AD19" s="88">
        <f>$D$289</f>
        <v>22</v>
      </c>
      <c r="AE19" s="88">
        <f t="shared" si="0"/>
        <v>35</v>
      </c>
      <c r="AF19" s="86"/>
    </row>
    <row r="20" spans="1:32" ht="15" customHeight="1" x14ac:dyDescent="0.2">
      <c r="A20" s="24">
        <v>6</v>
      </c>
      <c r="B20" s="120">
        <v>83322621</v>
      </c>
      <c r="C20" s="80" t="s">
        <v>819</v>
      </c>
      <c r="D20" s="81" t="s">
        <v>2</v>
      </c>
      <c r="E20" s="81">
        <v>9107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92"/>
      <c r="Q20" s="82"/>
      <c r="R20" s="82"/>
      <c r="S20" s="82"/>
      <c r="T20" s="82"/>
      <c r="U20" s="82"/>
      <c r="V20" s="82"/>
      <c r="W20" s="82"/>
      <c r="X20" s="82"/>
      <c r="Y20" s="82"/>
      <c r="Z20" s="85"/>
      <c r="AA20" s="86"/>
      <c r="AB20" s="87" t="s">
        <v>561</v>
      </c>
      <c r="AC20" s="88">
        <f>$D$343</f>
        <v>13</v>
      </c>
      <c r="AD20" s="88">
        <f>$D$344</f>
        <v>22</v>
      </c>
      <c r="AE20" s="88">
        <f t="shared" si="0"/>
        <v>35</v>
      </c>
      <c r="AF20" s="86"/>
    </row>
    <row r="21" spans="1:32" ht="15" customHeight="1" x14ac:dyDescent="0.2">
      <c r="A21" s="24">
        <v>7</v>
      </c>
      <c r="B21" s="94">
        <v>98391149</v>
      </c>
      <c r="C21" s="80" t="s">
        <v>679</v>
      </c>
      <c r="D21" s="81" t="s">
        <v>2</v>
      </c>
      <c r="E21" s="81">
        <v>9127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92"/>
      <c r="Q21" s="82"/>
      <c r="R21" s="82"/>
      <c r="S21" s="82"/>
      <c r="T21" s="82"/>
      <c r="U21" s="82"/>
      <c r="V21" s="82"/>
      <c r="W21" s="82"/>
      <c r="X21" s="82"/>
      <c r="Y21" s="82"/>
      <c r="Z21" s="85"/>
      <c r="AA21" s="86"/>
      <c r="AB21" s="87" t="s">
        <v>562</v>
      </c>
      <c r="AC21" s="88">
        <f>$D$403</f>
        <v>14</v>
      </c>
      <c r="AD21" s="88">
        <f>$D$404</f>
        <v>22</v>
      </c>
      <c r="AE21" s="88">
        <f t="shared" si="0"/>
        <v>36</v>
      </c>
      <c r="AF21" s="86"/>
    </row>
    <row r="22" spans="1:32" ht="15" customHeight="1" x14ac:dyDescent="0.2">
      <c r="A22" s="24">
        <v>8</v>
      </c>
      <c r="B22" s="94">
        <v>87324055</v>
      </c>
      <c r="C22" s="80" t="s">
        <v>714</v>
      </c>
      <c r="D22" s="81" t="s">
        <v>3</v>
      </c>
      <c r="E22" s="81">
        <v>9133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92"/>
      <c r="Q22" s="82"/>
      <c r="R22" s="82"/>
      <c r="S22" s="82"/>
      <c r="T22" s="82"/>
      <c r="U22" s="82"/>
      <c r="V22" s="82"/>
      <c r="W22" s="82"/>
      <c r="X22" s="82"/>
      <c r="Y22" s="82"/>
      <c r="Z22" s="85"/>
      <c r="AA22" s="86"/>
      <c r="AB22" s="87" t="s">
        <v>563</v>
      </c>
      <c r="AC22" s="88">
        <f>$D$462</f>
        <v>15</v>
      </c>
      <c r="AD22" s="88">
        <f>$D$463</f>
        <v>21</v>
      </c>
      <c r="AE22" s="88">
        <f t="shared" si="0"/>
        <v>36</v>
      </c>
      <c r="AF22" s="86"/>
    </row>
    <row r="23" spans="1:32" ht="15" customHeight="1" x14ac:dyDescent="0.2">
      <c r="A23" s="24">
        <v>9</v>
      </c>
      <c r="B23" s="94">
        <v>97533058</v>
      </c>
      <c r="C23" s="80" t="s">
        <v>580</v>
      </c>
      <c r="D23" s="95" t="s">
        <v>3</v>
      </c>
      <c r="E23" s="81">
        <v>9152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92"/>
      <c r="Q23" s="82"/>
      <c r="R23" s="82"/>
      <c r="S23" s="82"/>
      <c r="T23" s="82"/>
      <c r="U23" s="82"/>
      <c r="V23" s="82"/>
      <c r="W23" s="82"/>
      <c r="X23" s="82"/>
      <c r="Y23" s="82"/>
      <c r="Z23" s="85"/>
      <c r="AA23" s="86"/>
      <c r="AB23" s="87" t="s">
        <v>564</v>
      </c>
      <c r="AC23" s="88">
        <f>$D$521</f>
        <v>15</v>
      </c>
      <c r="AD23" s="88">
        <f>$D$522</f>
        <v>20</v>
      </c>
      <c r="AE23" s="88">
        <f t="shared" si="0"/>
        <v>35</v>
      </c>
      <c r="AF23" s="86"/>
    </row>
    <row r="24" spans="1:32" ht="15" customHeight="1" x14ac:dyDescent="0.2">
      <c r="A24" s="24">
        <v>10</v>
      </c>
      <c r="B24" s="108">
        <v>86187206</v>
      </c>
      <c r="C24" s="80" t="s">
        <v>649</v>
      </c>
      <c r="D24" s="95" t="s">
        <v>3</v>
      </c>
      <c r="E24" s="81">
        <v>9156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92"/>
      <c r="Q24" s="82"/>
      <c r="R24" s="82"/>
      <c r="S24" s="82"/>
      <c r="T24" s="82"/>
      <c r="U24" s="82"/>
      <c r="V24" s="82"/>
      <c r="W24" s="82"/>
      <c r="X24" s="82"/>
      <c r="Y24" s="82"/>
      <c r="Z24" s="85"/>
      <c r="AA24" s="86"/>
      <c r="AB24" s="96" t="s">
        <v>347</v>
      </c>
      <c r="AC24" s="96">
        <f>SUM(AC15:AC23)</f>
        <v>118</v>
      </c>
      <c r="AD24" s="96">
        <f>SUM(AD15:AD23)</f>
        <v>199</v>
      </c>
      <c r="AE24" s="82"/>
      <c r="AF24" s="86"/>
    </row>
    <row r="25" spans="1:32" ht="15" customHeight="1" x14ac:dyDescent="0.2">
      <c r="A25" s="24">
        <v>11</v>
      </c>
      <c r="B25" s="94">
        <v>94129462</v>
      </c>
      <c r="C25" s="80" t="s">
        <v>684</v>
      </c>
      <c r="D25" s="81" t="s">
        <v>3</v>
      </c>
      <c r="E25" s="81">
        <v>9158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92"/>
      <c r="Q25" s="82"/>
      <c r="R25" s="82"/>
      <c r="S25" s="82"/>
      <c r="T25" s="82"/>
      <c r="U25" s="82"/>
      <c r="V25" s="82"/>
      <c r="W25" s="82"/>
      <c r="X25" s="82"/>
      <c r="Y25" s="82"/>
      <c r="Z25" s="85"/>
      <c r="AA25" s="86"/>
      <c r="AB25" s="96" t="s">
        <v>357</v>
      </c>
      <c r="AC25" s="82"/>
      <c r="AD25" s="82"/>
      <c r="AE25" s="97">
        <f>SUM(AE15:AE23)</f>
        <v>317</v>
      </c>
      <c r="AF25" s="86"/>
    </row>
    <row r="26" spans="1:32" ht="15" customHeight="1" x14ac:dyDescent="0.2">
      <c r="A26" s="24">
        <v>12</v>
      </c>
      <c r="B26" s="119">
        <v>104746104</v>
      </c>
      <c r="C26" s="80" t="s">
        <v>792</v>
      </c>
      <c r="D26" s="81" t="s">
        <v>3</v>
      </c>
      <c r="E26" s="81">
        <v>9167</v>
      </c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92"/>
      <c r="Q26" s="82"/>
      <c r="R26" s="82"/>
      <c r="S26" s="82"/>
      <c r="T26" s="82"/>
      <c r="U26" s="82"/>
      <c r="V26" s="82"/>
      <c r="W26" s="82"/>
      <c r="X26" s="82"/>
      <c r="Y26" s="82"/>
      <c r="Z26" s="85"/>
      <c r="AA26" s="86"/>
      <c r="AB26" s="86"/>
      <c r="AC26" s="86"/>
      <c r="AD26" s="86"/>
      <c r="AE26" s="86"/>
      <c r="AF26" s="86"/>
    </row>
    <row r="27" spans="1:32" ht="15" customHeight="1" x14ac:dyDescent="0.2">
      <c r="A27" s="24">
        <v>13</v>
      </c>
      <c r="B27" s="94">
        <v>3084410377</v>
      </c>
      <c r="C27" s="80" t="s">
        <v>861</v>
      </c>
      <c r="D27" s="81" t="s">
        <v>3</v>
      </c>
      <c r="E27" s="81">
        <v>9174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92"/>
      <c r="Q27" s="82"/>
      <c r="R27" s="82"/>
      <c r="S27" s="82"/>
      <c r="T27" s="82"/>
      <c r="U27" s="82"/>
      <c r="V27" s="82"/>
      <c r="W27" s="82"/>
      <c r="X27" s="82"/>
      <c r="Y27" s="82"/>
      <c r="Z27" s="85"/>
      <c r="AA27" s="86"/>
      <c r="AB27" s="86"/>
      <c r="AC27" s="86"/>
      <c r="AD27" s="86"/>
      <c r="AE27" s="86"/>
      <c r="AF27" s="86"/>
    </row>
    <row r="28" spans="1:32" ht="15" customHeight="1" x14ac:dyDescent="0.2">
      <c r="A28" s="24">
        <v>14</v>
      </c>
      <c r="B28" s="94">
        <v>81524412</v>
      </c>
      <c r="C28" s="80" t="s">
        <v>582</v>
      </c>
      <c r="D28" s="95" t="s">
        <v>3</v>
      </c>
      <c r="E28" s="81">
        <v>9175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5"/>
      <c r="AA28" s="86"/>
      <c r="AB28" s="86"/>
      <c r="AC28" s="86"/>
      <c r="AD28" s="86"/>
      <c r="AE28" s="86"/>
      <c r="AF28" s="86"/>
    </row>
    <row r="29" spans="1:32" ht="15" customHeight="1" x14ac:dyDescent="0.2">
      <c r="A29" s="24">
        <v>15</v>
      </c>
      <c r="B29" s="108">
        <v>82541005</v>
      </c>
      <c r="C29" s="80" t="s">
        <v>617</v>
      </c>
      <c r="D29" s="95" t="s">
        <v>3</v>
      </c>
      <c r="E29" s="81">
        <v>9179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92"/>
      <c r="Q29" s="82"/>
      <c r="R29" s="82"/>
      <c r="S29" s="82"/>
      <c r="T29" s="82"/>
      <c r="U29" s="82"/>
      <c r="V29" s="82"/>
      <c r="W29" s="82"/>
      <c r="X29" s="82"/>
      <c r="Y29" s="82"/>
      <c r="Z29" s="85"/>
      <c r="AA29" s="86"/>
      <c r="AB29" s="86"/>
      <c r="AC29" s="86"/>
      <c r="AD29" s="86"/>
      <c r="AE29" s="86"/>
      <c r="AF29" s="86"/>
    </row>
    <row r="30" spans="1:32" ht="15" customHeight="1" x14ac:dyDescent="0.2">
      <c r="A30" s="24">
        <v>16</v>
      </c>
      <c r="B30" s="94">
        <v>96393645</v>
      </c>
      <c r="C30" s="80" t="s">
        <v>758</v>
      </c>
      <c r="D30" s="81" t="s">
        <v>3</v>
      </c>
      <c r="E30" s="81">
        <v>9187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92"/>
      <c r="Q30" s="82"/>
      <c r="R30" s="82"/>
      <c r="S30" s="82"/>
      <c r="T30" s="82"/>
      <c r="U30" s="82"/>
      <c r="V30" s="82"/>
      <c r="W30" s="82"/>
      <c r="X30" s="82"/>
      <c r="Y30" s="82"/>
      <c r="Z30" s="85"/>
      <c r="AA30" s="86"/>
      <c r="AB30" s="86"/>
      <c r="AC30" s="86"/>
      <c r="AD30" s="86"/>
      <c r="AE30" s="86"/>
      <c r="AF30" s="86"/>
    </row>
    <row r="31" spans="1:32" ht="15" customHeight="1" x14ac:dyDescent="0.25">
      <c r="A31" s="24">
        <v>17</v>
      </c>
      <c r="B31" s="79">
        <v>3084839810</v>
      </c>
      <c r="C31" s="80" t="s">
        <v>689</v>
      </c>
      <c r="D31" s="81" t="s">
        <v>2</v>
      </c>
      <c r="E31" s="81">
        <v>9217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92"/>
      <c r="Q31" s="82"/>
      <c r="R31" s="82"/>
      <c r="S31" s="82"/>
      <c r="T31" s="82"/>
      <c r="U31" s="82"/>
      <c r="V31" s="82"/>
      <c r="W31" s="82"/>
      <c r="X31" s="82"/>
      <c r="Y31" s="82"/>
      <c r="Z31" s="85"/>
      <c r="AA31" s="86"/>
      <c r="AB31" s="86"/>
      <c r="AC31" s="86"/>
      <c r="AD31" s="98"/>
      <c r="AE31" s="86"/>
      <c r="AF31" s="86"/>
    </row>
    <row r="32" spans="1:32" ht="15" customHeight="1" x14ac:dyDescent="0.2">
      <c r="A32" s="24">
        <v>18</v>
      </c>
      <c r="B32" s="79">
        <v>94960644</v>
      </c>
      <c r="C32" s="80" t="s">
        <v>586</v>
      </c>
      <c r="D32" s="89" t="s">
        <v>2</v>
      </c>
      <c r="E32" s="81">
        <v>9210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92"/>
      <c r="Q32" s="82"/>
      <c r="R32" s="82"/>
      <c r="S32" s="82"/>
      <c r="T32" s="82"/>
      <c r="U32" s="82"/>
      <c r="V32" s="82"/>
      <c r="W32" s="82"/>
      <c r="X32" s="82"/>
      <c r="Y32" s="82"/>
      <c r="Z32" s="85"/>
      <c r="AA32" s="86"/>
      <c r="AB32" s="86"/>
      <c r="AC32" s="86"/>
      <c r="AD32" s="86"/>
      <c r="AE32" s="86"/>
      <c r="AF32" s="86"/>
    </row>
    <row r="33" spans="1:32" ht="15" customHeight="1" x14ac:dyDescent="0.2">
      <c r="A33" s="24">
        <v>19</v>
      </c>
      <c r="B33" s="120">
        <v>3090364374</v>
      </c>
      <c r="C33" s="80" t="s">
        <v>832</v>
      </c>
      <c r="D33" s="81" t="s">
        <v>2</v>
      </c>
      <c r="E33" s="81">
        <v>9226</v>
      </c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92"/>
      <c r="Q33" s="82"/>
      <c r="R33" s="82"/>
      <c r="S33" s="82"/>
      <c r="T33" s="82"/>
      <c r="U33" s="82"/>
      <c r="V33" s="82"/>
      <c r="W33" s="82"/>
      <c r="X33" s="82"/>
      <c r="Y33" s="82"/>
      <c r="Z33" s="85"/>
      <c r="AA33" s="86"/>
      <c r="AB33" s="86"/>
      <c r="AC33" s="86"/>
      <c r="AD33" s="86"/>
      <c r="AE33" s="86"/>
      <c r="AF33" s="86"/>
    </row>
    <row r="34" spans="1:32" ht="15" customHeight="1" x14ac:dyDescent="0.2">
      <c r="A34" s="24">
        <v>20</v>
      </c>
      <c r="B34" s="79">
        <v>92958578</v>
      </c>
      <c r="C34" s="80" t="s">
        <v>588</v>
      </c>
      <c r="D34" s="89" t="s">
        <v>2</v>
      </c>
      <c r="E34" s="81">
        <v>9229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92"/>
      <c r="Q34" s="82"/>
      <c r="R34" s="82"/>
      <c r="S34" s="82"/>
      <c r="T34" s="82"/>
      <c r="U34" s="82"/>
      <c r="V34" s="82"/>
      <c r="W34" s="82"/>
      <c r="X34" s="82"/>
      <c r="Y34" s="82"/>
      <c r="Z34" s="85"/>
      <c r="AA34" s="86"/>
      <c r="AB34" s="86"/>
      <c r="AC34" s="86"/>
      <c r="AD34" s="86"/>
      <c r="AE34" s="86"/>
      <c r="AF34" s="86"/>
    </row>
    <row r="35" spans="1:32" ht="15" customHeight="1" x14ac:dyDescent="0.2">
      <c r="A35" s="24">
        <v>21</v>
      </c>
      <c r="B35" s="118">
        <v>87092652</v>
      </c>
      <c r="C35" s="80" t="s">
        <v>794</v>
      </c>
      <c r="D35" s="81" t="s">
        <v>3</v>
      </c>
      <c r="E35" s="81">
        <v>9190</v>
      </c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92"/>
      <c r="Q35" s="82"/>
      <c r="R35" s="82"/>
      <c r="S35" s="82"/>
      <c r="T35" s="82"/>
      <c r="U35" s="82"/>
      <c r="V35" s="82"/>
      <c r="W35" s="82"/>
      <c r="X35" s="82"/>
      <c r="Y35" s="82"/>
      <c r="Z35" s="85"/>
      <c r="AA35" s="86"/>
      <c r="AB35" s="86"/>
      <c r="AC35" s="86"/>
      <c r="AD35" s="86"/>
      <c r="AE35" s="86"/>
      <c r="AF35" s="86"/>
    </row>
    <row r="36" spans="1:32" ht="15" customHeight="1" x14ac:dyDescent="0.2">
      <c r="A36" s="24">
        <v>22</v>
      </c>
      <c r="B36" s="79">
        <v>88861503</v>
      </c>
      <c r="C36" s="80" t="s">
        <v>863</v>
      </c>
      <c r="D36" s="81" t="s">
        <v>3</v>
      </c>
      <c r="E36" s="81">
        <v>9193</v>
      </c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92"/>
      <c r="Q36" s="82"/>
      <c r="R36" s="82"/>
      <c r="S36" s="82"/>
      <c r="T36" s="82"/>
      <c r="U36" s="82"/>
      <c r="V36" s="82"/>
      <c r="W36" s="82"/>
      <c r="X36" s="82"/>
      <c r="Y36" s="82"/>
      <c r="Z36" s="85"/>
      <c r="AA36" s="86"/>
      <c r="AB36" s="86"/>
      <c r="AC36" s="86"/>
      <c r="AD36" s="86"/>
      <c r="AE36" s="86"/>
      <c r="AF36" s="86"/>
    </row>
    <row r="37" spans="1:32" ht="15" customHeight="1" x14ac:dyDescent="0.2">
      <c r="A37" s="24">
        <v>23</v>
      </c>
      <c r="B37" s="79">
        <v>93771087</v>
      </c>
      <c r="C37" s="80" t="s">
        <v>864</v>
      </c>
      <c r="D37" s="81" t="s">
        <v>3</v>
      </c>
      <c r="E37" s="81">
        <v>9194</v>
      </c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92"/>
      <c r="Q37" s="82"/>
      <c r="R37" s="82"/>
      <c r="S37" s="82"/>
      <c r="T37" s="82"/>
      <c r="U37" s="82"/>
      <c r="V37" s="82"/>
      <c r="W37" s="82"/>
      <c r="X37" s="82"/>
      <c r="Y37" s="82"/>
      <c r="Z37" s="85"/>
      <c r="AA37" s="86"/>
      <c r="AB37" s="86"/>
      <c r="AC37" s="86"/>
      <c r="AD37" s="86"/>
      <c r="AE37" s="86"/>
      <c r="AF37" s="86"/>
    </row>
    <row r="38" spans="1:32" ht="15" customHeight="1" x14ac:dyDescent="0.2">
      <c r="A38" s="24">
        <v>24</v>
      </c>
      <c r="B38" s="125">
        <v>3083262487</v>
      </c>
      <c r="C38" s="80" t="s">
        <v>623</v>
      </c>
      <c r="D38" s="123" t="s">
        <v>3</v>
      </c>
      <c r="E38" s="81">
        <v>9213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92"/>
      <c r="Q38" s="82"/>
      <c r="R38" s="82"/>
      <c r="S38" s="82"/>
      <c r="T38" s="82"/>
      <c r="U38" s="82"/>
      <c r="V38" s="82"/>
      <c r="W38" s="82"/>
      <c r="X38" s="82"/>
      <c r="Y38" s="82"/>
      <c r="Z38" s="85"/>
      <c r="AA38" s="86"/>
      <c r="AB38" s="86"/>
      <c r="AC38" s="86"/>
      <c r="AD38" s="86"/>
      <c r="AE38" s="86"/>
      <c r="AF38" s="86"/>
    </row>
    <row r="39" spans="1:32" ht="15" customHeight="1" x14ac:dyDescent="0.2">
      <c r="A39" s="24">
        <v>25</v>
      </c>
      <c r="B39" s="79">
        <v>96249610</v>
      </c>
      <c r="C39" s="80" t="s">
        <v>725</v>
      </c>
      <c r="D39" s="81" t="s">
        <v>3</v>
      </c>
      <c r="E39" s="81">
        <v>9235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92"/>
      <c r="Q39" s="82"/>
      <c r="R39" s="82"/>
      <c r="S39" s="82"/>
      <c r="T39" s="82"/>
      <c r="U39" s="82"/>
      <c r="V39" s="82"/>
      <c r="W39" s="82"/>
      <c r="X39" s="82"/>
      <c r="Y39" s="82"/>
      <c r="Z39" s="85"/>
      <c r="AA39" s="86"/>
      <c r="AB39" s="86"/>
      <c r="AC39" s="86"/>
      <c r="AD39" s="86"/>
      <c r="AE39" s="86"/>
      <c r="AF39" s="86"/>
    </row>
    <row r="40" spans="1:32" ht="15" customHeight="1" x14ac:dyDescent="0.2">
      <c r="A40" s="24">
        <v>26</v>
      </c>
      <c r="B40" s="119">
        <v>99882767</v>
      </c>
      <c r="C40" s="80" t="s">
        <v>800</v>
      </c>
      <c r="D40" s="81" t="s">
        <v>3</v>
      </c>
      <c r="E40" s="81">
        <v>9240</v>
      </c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92"/>
      <c r="Q40" s="82"/>
      <c r="R40" s="82"/>
      <c r="S40" s="82"/>
      <c r="T40" s="82"/>
      <c r="U40" s="82"/>
      <c r="V40" s="82"/>
      <c r="W40" s="82"/>
      <c r="X40" s="82"/>
      <c r="Y40" s="82"/>
      <c r="Z40" s="85"/>
      <c r="AA40" s="86"/>
      <c r="AB40" s="86"/>
      <c r="AC40" s="86"/>
      <c r="AD40" s="86"/>
      <c r="AE40" s="86"/>
      <c r="AF40" s="86"/>
    </row>
    <row r="41" spans="1:32" ht="15" customHeight="1" x14ac:dyDescent="0.2">
      <c r="A41" s="24">
        <v>27</v>
      </c>
      <c r="B41" s="94">
        <v>87444123</v>
      </c>
      <c r="C41" s="80" t="s">
        <v>766</v>
      </c>
      <c r="D41" s="81" t="s">
        <v>3</v>
      </c>
      <c r="E41" s="81">
        <v>9264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92"/>
      <c r="Q41" s="82"/>
      <c r="R41" s="82"/>
      <c r="S41" s="82"/>
      <c r="T41" s="82"/>
      <c r="U41" s="82"/>
      <c r="V41" s="82"/>
      <c r="W41" s="82"/>
      <c r="X41" s="82"/>
      <c r="Y41" s="82"/>
      <c r="Z41" s="85"/>
      <c r="AA41" s="86"/>
      <c r="AB41" s="86"/>
      <c r="AC41" s="86"/>
      <c r="AD41" s="86"/>
      <c r="AE41" s="86"/>
      <c r="AF41" s="86"/>
    </row>
    <row r="42" spans="1:32" ht="15" customHeight="1" x14ac:dyDescent="0.2">
      <c r="A42" s="24">
        <v>28</v>
      </c>
      <c r="B42" s="94">
        <v>89159809</v>
      </c>
      <c r="C42" s="80" t="s">
        <v>731</v>
      </c>
      <c r="D42" s="81" t="s">
        <v>2</v>
      </c>
      <c r="E42" s="81">
        <v>9265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92"/>
      <c r="Q42" s="82"/>
      <c r="R42" s="82"/>
      <c r="S42" s="82"/>
      <c r="T42" s="82"/>
      <c r="U42" s="82"/>
      <c r="V42" s="82"/>
      <c r="W42" s="82"/>
      <c r="X42" s="82"/>
      <c r="Y42" s="82"/>
      <c r="Z42" s="85"/>
      <c r="AA42" s="86"/>
      <c r="AB42" s="86"/>
      <c r="AC42" s="86"/>
      <c r="AD42" s="86"/>
      <c r="AE42" s="86"/>
      <c r="AF42" s="86"/>
    </row>
    <row r="43" spans="1:32" ht="15" customHeight="1" x14ac:dyDescent="0.2">
      <c r="A43" s="24">
        <v>29</v>
      </c>
      <c r="B43" s="94">
        <v>84316378</v>
      </c>
      <c r="C43" s="80" t="s">
        <v>696</v>
      </c>
      <c r="D43" s="81" t="s">
        <v>3</v>
      </c>
      <c r="E43" s="81">
        <v>9286</v>
      </c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92"/>
      <c r="Q43" s="82"/>
      <c r="R43" s="82"/>
      <c r="S43" s="82"/>
      <c r="T43" s="82"/>
      <c r="U43" s="82"/>
      <c r="V43" s="82"/>
      <c r="W43" s="82"/>
      <c r="X43" s="82"/>
      <c r="Y43" s="82"/>
      <c r="Z43" s="85"/>
      <c r="AA43" s="86"/>
      <c r="AB43" s="86"/>
      <c r="AC43" s="86"/>
      <c r="AD43" s="86"/>
      <c r="AE43" s="86"/>
      <c r="AF43" s="86"/>
    </row>
    <row r="44" spans="1:32" ht="15" customHeight="1" x14ac:dyDescent="0.2">
      <c r="A44" s="24">
        <v>30</v>
      </c>
      <c r="B44" s="94">
        <v>91944166</v>
      </c>
      <c r="C44" s="80" t="s">
        <v>874</v>
      </c>
      <c r="D44" s="81" t="s">
        <v>3</v>
      </c>
      <c r="E44" s="81">
        <v>9300</v>
      </c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92"/>
      <c r="Q44" s="82"/>
      <c r="R44" s="82"/>
      <c r="S44" s="82"/>
      <c r="T44" s="82"/>
      <c r="U44" s="82"/>
      <c r="V44" s="82"/>
      <c r="W44" s="82"/>
      <c r="X44" s="82"/>
      <c r="Y44" s="82"/>
      <c r="Z44" s="85"/>
      <c r="AA44" s="86"/>
      <c r="AB44" s="86"/>
      <c r="AC44" s="86"/>
      <c r="AD44" s="86"/>
      <c r="AE44" s="86"/>
      <c r="AF44" s="86"/>
    </row>
    <row r="45" spans="1:32" ht="15" customHeight="1" x14ac:dyDescent="0.2">
      <c r="A45" s="24">
        <v>31</v>
      </c>
      <c r="B45" s="94">
        <v>78722490</v>
      </c>
      <c r="C45" s="80" t="s">
        <v>736</v>
      </c>
      <c r="D45" s="81" t="s">
        <v>2</v>
      </c>
      <c r="E45" s="81">
        <v>9321</v>
      </c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92"/>
      <c r="Q45" s="82"/>
      <c r="R45" s="82"/>
      <c r="S45" s="82"/>
      <c r="T45" s="82"/>
      <c r="U45" s="82"/>
      <c r="V45" s="82"/>
      <c r="W45" s="82"/>
      <c r="X45" s="82"/>
      <c r="Y45" s="82"/>
      <c r="Z45" s="85"/>
      <c r="AA45" s="86"/>
      <c r="AB45" s="86"/>
      <c r="AC45" s="86"/>
      <c r="AD45" s="86"/>
      <c r="AE45" s="86"/>
      <c r="AF45" s="86"/>
    </row>
    <row r="46" spans="1:32" ht="15" customHeight="1" x14ac:dyDescent="0.2">
      <c r="A46" s="24">
        <v>32</v>
      </c>
      <c r="B46" s="108">
        <v>89933025</v>
      </c>
      <c r="C46" s="80" t="s">
        <v>668</v>
      </c>
      <c r="D46" s="95" t="s">
        <v>2</v>
      </c>
      <c r="E46" s="81">
        <v>9332</v>
      </c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92"/>
      <c r="Q46" s="82"/>
      <c r="R46" s="82"/>
      <c r="S46" s="82"/>
      <c r="T46" s="82"/>
      <c r="U46" s="82"/>
      <c r="V46" s="82"/>
      <c r="W46" s="82"/>
      <c r="X46" s="82"/>
      <c r="Y46" s="82"/>
      <c r="Z46" s="85"/>
      <c r="AA46" s="86"/>
      <c r="AB46" s="86"/>
      <c r="AC46" s="86"/>
      <c r="AD46" s="86"/>
      <c r="AE46" s="86"/>
      <c r="AF46" s="86"/>
    </row>
    <row r="47" spans="1:32" ht="15" customHeight="1" x14ac:dyDescent="0.2">
      <c r="A47" s="24">
        <v>33</v>
      </c>
      <c r="B47" s="94">
        <v>96867151</v>
      </c>
      <c r="C47" s="80" t="s">
        <v>704</v>
      </c>
      <c r="D47" s="81" t="s">
        <v>3</v>
      </c>
      <c r="E47" s="81">
        <v>9336</v>
      </c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92"/>
      <c r="Q47" s="82"/>
      <c r="R47" s="82"/>
      <c r="S47" s="82"/>
      <c r="T47" s="82"/>
      <c r="U47" s="82"/>
      <c r="V47" s="82"/>
      <c r="W47" s="82"/>
      <c r="X47" s="82"/>
      <c r="Y47" s="82"/>
      <c r="Z47" s="85"/>
      <c r="AA47" s="86"/>
      <c r="AB47" s="86"/>
      <c r="AC47" s="86"/>
      <c r="AD47" s="86"/>
      <c r="AE47" s="86"/>
      <c r="AF47" s="86"/>
    </row>
    <row r="48" spans="1:32" ht="15" customHeight="1" x14ac:dyDescent="0.2">
      <c r="A48" s="24">
        <v>34</v>
      </c>
      <c r="B48" s="119">
        <v>86150171</v>
      </c>
      <c r="C48" s="80" t="s">
        <v>809</v>
      </c>
      <c r="D48" s="81" t="s">
        <v>3</v>
      </c>
      <c r="E48" s="81">
        <v>9338</v>
      </c>
      <c r="F48" s="82"/>
      <c r="G48" s="99"/>
      <c r="H48" s="82"/>
      <c r="I48" s="82"/>
      <c r="J48" s="82"/>
      <c r="K48" s="82"/>
      <c r="L48" s="82"/>
      <c r="M48" s="82"/>
      <c r="N48" s="82"/>
      <c r="O48" s="82"/>
      <c r="P48" s="92"/>
      <c r="Q48" s="82"/>
      <c r="R48" s="82"/>
      <c r="S48" s="82"/>
      <c r="T48" s="82"/>
      <c r="U48" s="82"/>
      <c r="V48" s="82"/>
      <c r="W48" s="82"/>
      <c r="X48" s="82"/>
      <c r="Y48" s="82"/>
      <c r="Z48" s="85"/>
      <c r="AA48" s="86"/>
      <c r="AB48" s="86"/>
      <c r="AC48" s="86"/>
      <c r="AD48" s="86"/>
      <c r="AE48" s="86"/>
      <c r="AF48" s="86"/>
    </row>
    <row r="49" spans="1:32" ht="15" customHeight="1" x14ac:dyDescent="0.2">
      <c r="A49" s="100"/>
      <c r="B49" s="26"/>
      <c r="C49" s="41" t="s">
        <v>2</v>
      </c>
      <c r="D49" s="273">
        <f>COUNTIF(D15:D48, "L")</f>
        <v>10</v>
      </c>
      <c r="E49" s="311">
        <f>D49+D50</f>
        <v>34</v>
      </c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101"/>
      <c r="AA49" s="86"/>
      <c r="AB49" s="86"/>
      <c r="AC49" s="86"/>
      <c r="AD49" s="86"/>
      <c r="AE49" s="86"/>
      <c r="AF49" s="86"/>
    </row>
    <row r="50" spans="1:32" ht="15" customHeight="1" x14ac:dyDescent="0.2">
      <c r="A50" s="100"/>
      <c r="B50" s="26"/>
      <c r="C50" s="34" t="s">
        <v>3</v>
      </c>
      <c r="D50" s="275">
        <f>COUNTIF(D15:D48,"P")</f>
        <v>24</v>
      </c>
      <c r="E50" s="29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101"/>
      <c r="AA50" s="86"/>
      <c r="AB50" s="86"/>
      <c r="AC50" s="86"/>
      <c r="AD50" s="86"/>
      <c r="AE50" s="86"/>
      <c r="AF50" s="86"/>
    </row>
    <row r="51" spans="1:32" x14ac:dyDescent="0.2">
      <c r="A51" s="100"/>
      <c r="B51" s="26"/>
      <c r="C51" s="25"/>
      <c r="D51" s="26"/>
      <c r="E51" s="102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101"/>
      <c r="AA51" s="86"/>
      <c r="AB51" s="86"/>
      <c r="AC51" s="86"/>
      <c r="AD51" s="86"/>
      <c r="AE51" s="86"/>
      <c r="AF51" s="86"/>
    </row>
    <row r="52" spans="1:32" x14ac:dyDescent="0.2">
      <c r="A52" s="100"/>
      <c r="B52" s="26"/>
      <c r="C52" s="25"/>
      <c r="D52" s="26"/>
      <c r="E52" s="102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101"/>
      <c r="AA52" s="86"/>
      <c r="AB52" s="86"/>
      <c r="AC52" s="86"/>
      <c r="AD52" s="86"/>
      <c r="AE52" s="86"/>
      <c r="AF52" s="86"/>
    </row>
    <row r="53" spans="1:32" x14ac:dyDescent="0.2">
      <c r="A53" s="100"/>
      <c r="B53" s="26"/>
      <c r="C53" s="25"/>
      <c r="D53" s="26"/>
      <c r="E53" s="102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101"/>
      <c r="AA53" s="86"/>
      <c r="AB53" s="86"/>
      <c r="AC53" s="86"/>
      <c r="AD53" s="86"/>
      <c r="AE53" s="86"/>
      <c r="AF53" s="86"/>
    </row>
    <row r="54" spans="1:32" x14ac:dyDescent="0.2">
      <c r="A54" s="100"/>
      <c r="B54" s="26"/>
      <c r="C54" s="25"/>
      <c r="D54" s="26"/>
      <c r="E54" s="102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101"/>
      <c r="AA54" s="86"/>
      <c r="AB54" s="86"/>
      <c r="AC54" s="86"/>
      <c r="AD54" s="86"/>
      <c r="AE54" s="86"/>
      <c r="AF54" s="86"/>
    </row>
    <row r="55" spans="1:32" x14ac:dyDescent="0.2">
      <c r="A55" s="100"/>
      <c r="B55" s="26"/>
      <c r="C55" s="25"/>
      <c r="D55" s="26"/>
      <c r="E55" s="102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101"/>
      <c r="AA55" s="86"/>
      <c r="AB55" s="86"/>
      <c r="AC55" s="86"/>
      <c r="AD55" s="86"/>
      <c r="AE55" s="86"/>
      <c r="AF55" s="86"/>
    </row>
    <row r="56" spans="1:32" x14ac:dyDescent="0.2">
      <c r="A56" s="100"/>
      <c r="B56" s="26"/>
      <c r="C56" s="25"/>
      <c r="D56" s="26"/>
      <c r="E56" s="102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101"/>
      <c r="AA56" s="86"/>
      <c r="AB56" s="86"/>
      <c r="AC56" s="86"/>
      <c r="AD56" s="86"/>
      <c r="AE56" s="86"/>
      <c r="AF56" s="86"/>
    </row>
    <row r="57" spans="1:32" x14ac:dyDescent="0.2">
      <c r="A57" s="100"/>
      <c r="B57" s="26"/>
      <c r="C57" s="25"/>
      <c r="D57" s="26"/>
      <c r="E57" s="102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101"/>
      <c r="AA57" s="86"/>
      <c r="AB57" s="86"/>
      <c r="AC57" s="86"/>
      <c r="AD57" s="86"/>
      <c r="AE57" s="86"/>
      <c r="AF57" s="86"/>
    </row>
    <row r="58" spans="1:32" x14ac:dyDescent="0.2">
      <c r="A58" s="100"/>
      <c r="B58" s="26"/>
      <c r="C58" s="25"/>
      <c r="D58" s="26"/>
      <c r="E58" s="102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101"/>
      <c r="AA58" s="86"/>
      <c r="AB58" s="86"/>
      <c r="AC58" s="86"/>
      <c r="AD58" s="86"/>
      <c r="AE58" s="86"/>
      <c r="AF58" s="86"/>
    </row>
    <row r="59" spans="1:32" x14ac:dyDescent="0.2">
      <c r="A59" s="100"/>
      <c r="B59" s="26"/>
      <c r="C59" s="25"/>
      <c r="D59" s="26"/>
      <c r="E59" s="102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101"/>
      <c r="AA59" s="86"/>
      <c r="AB59" s="86"/>
      <c r="AC59" s="86"/>
      <c r="AD59" s="86"/>
      <c r="AE59" s="86"/>
      <c r="AF59" s="86"/>
    </row>
    <row r="60" spans="1:32" x14ac:dyDescent="0.2">
      <c r="A60" s="100"/>
      <c r="B60" s="26"/>
      <c r="C60" s="25"/>
      <c r="D60" s="26"/>
      <c r="E60" s="102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101"/>
      <c r="AA60" s="86"/>
      <c r="AB60" s="86"/>
      <c r="AC60" s="86"/>
      <c r="AD60" s="86"/>
      <c r="AE60" s="86"/>
      <c r="AF60" s="86"/>
    </row>
    <row r="61" spans="1:32" s="188" customFormat="1" ht="16.5" customHeight="1" x14ac:dyDescent="0.2">
      <c r="A61" s="492" t="s">
        <v>343</v>
      </c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Y61" s="492"/>
      <c r="Z61" s="492"/>
    </row>
    <row r="62" spans="1:32" s="188" customFormat="1" ht="16.5" customHeight="1" x14ac:dyDescent="0.2">
      <c r="A62" s="492" t="s">
        <v>344</v>
      </c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  <c r="R62" s="492"/>
      <c r="S62" s="492"/>
      <c r="T62" s="492"/>
      <c r="U62" s="492"/>
      <c r="V62" s="492"/>
      <c r="W62" s="492"/>
      <c r="X62" s="492"/>
      <c r="Y62" s="492"/>
      <c r="Z62" s="492"/>
    </row>
    <row r="63" spans="1:32" s="188" customFormat="1" ht="16.5" customHeight="1" x14ac:dyDescent="0.2">
      <c r="A63" s="493" t="s">
        <v>1681</v>
      </c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</row>
    <row r="64" spans="1:32" s="188" customFormat="1" ht="14.25" customHeight="1" x14ac:dyDescent="0.2">
      <c r="A64" s="487" t="s">
        <v>1682</v>
      </c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</row>
    <row r="65" spans="1:32" s="188" customFormat="1" ht="18.75" customHeight="1" thickBot="1" x14ac:dyDescent="0.25">
      <c r="A65" s="488" t="s">
        <v>1683</v>
      </c>
      <c r="B65" s="488"/>
      <c r="C65" s="488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  <c r="U65" s="488"/>
      <c r="V65" s="488"/>
      <c r="W65" s="488"/>
      <c r="X65" s="488"/>
      <c r="Y65" s="488"/>
      <c r="Z65" s="488"/>
    </row>
    <row r="66" spans="1:32" ht="13.5" thickTop="1" x14ac:dyDescent="0.2">
      <c r="A66" s="100"/>
      <c r="B66" s="26"/>
      <c r="C66" s="25"/>
      <c r="D66" s="26"/>
      <c r="E66" s="102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101"/>
      <c r="AA66" s="86"/>
      <c r="AB66" s="86"/>
      <c r="AC66" s="86"/>
      <c r="AD66" s="86"/>
      <c r="AE66" s="86"/>
      <c r="AF66" s="86"/>
    </row>
    <row r="67" spans="1:32" ht="18" x14ac:dyDescent="0.25">
      <c r="A67" s="312" t="s">
        <v>345</v>
      </c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54"/>
      <c r="AB67" s="5"/>
      <c r="AC67" s="5"/>
      <c r="AD67" s="68"/>
      <c r="AE67" s="68"/>
      <c r="AF67" s="68"/>
    </row>
    <row r="68" spans="1:32" ht="15" x14ac:dyDescent="0.2">
      <c r="A68" s="313" t="str">
        <f>A8</f>
        <v>TAHUN PELAJARAN 2025/2026                      SEMESTER : GANJIL</v>
      </c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54"/>
      <c r="AB68" s="69"/>
      <c r="AC68" s="70"/>
      <c r="AD68" s="52"/>
      <c r="AE68" s="52"/>
      <c r="AF68" s="52"/>
    </row>
    <row r="69" spans="1:32" ht="15" x14ac:dyDescent="0.2">
      <c r="A69" s="71"/>
      <c r="B69" s="71"/>
      <c r="C69" s="10"/>
      <c r="D69" s="10"/>
      <c r="E69" s="55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32"/>
      <c r="AA69" s="5"/>
      <c r="AB69" s="69"/>
      <c r="AC69" s="70"/>
      <c r="AD69" s="52"/>
      <c r="AE69" s="52"/>
      <c r="AF69" s="52"/>
    </row>
    <row r="70" spans="1:32" ht="15" x14ac:dyDescent="0.25">
      <c r="A70" s="299" t="s">
        <v>1697</v>
      </c>
      <c r="B70" s="299"/>
      <c r="C70" s="56"/>
      <c r="D70" s="56"/>
      <c r="E70" s="13"/>
      <c r="F70" s="12" t="s">
        <v>346</v>
      </c>
      <c r="G70" s="13"/>
      <c r="H70" s="57"/>
      <c r="I70" s="56"/>
      <c r="J70" s="56"/>
      <c r="K70" s="56"/>
      <c r="L70" s="15" t="s">
        <v>354</v>
      </c>
      <c r="M70" s="103" t="s">
        <v>1034</v>
      </c>
      <c r="N70" s="57"/>
      <c r="O70" s="13"/>
      <c r="P70" s="13"/>
      <c r="Q70" s="57"/>
      <c r="R70" s="57"/>
      <c r="S70" s="57"/>
      <c r="T70" s="57"/>
      <c r="U70" s="57"/>
      <c r="V70" s="57"/>
      <c r="W70" s="56"/>
      <c r="X70" s="56"/>
      <c r="Y70" s="56"/>
      <c r="Z70" s="73"/>
      <c r="AA70" s="57"/>
      <c r="AB70" s="56"/>
      <c r="AC70" s="62"/>
      <c r="AD70" s="271"/>
      <c r="AE70" s="271"/>
      <c r="AF70" s="271"/>
    </row>
    <row r="71" spans="1:32" x14ac:dyDescent="0.2">
      <c r="A71" s="74"/>
      <c r="B71" s="74"/>
      <c r="C71" s="12"/>
      <c r="D71" s="13"/>
      <c r="E71" s="57"/>
      <c r="F71" s="57" t="s">
        <v>348</v>
      </c>
      <c r="G71" s="57"/>
      <c r="H71" s="57"/>
      <c r="I71" s="56"/>
      <c r="J71" s="56"/>
      <c r="K71" s="56"/>
      <c r="L71" s="15" t="s">
        <v>355</v>
      </c>
      <c r="M71" s="291" t="s">
        <v>920</v>
      </c>
      <c r="N71" s="57"/>
      <c r="O71" s="13"/>
      <c r="P71" s="13"/>
      <c r="Q71" s="57"/>
      <c r="R71" s="57"/>
      <c r="S71" s="57"/>
      <c r="T71" s="57"/>
      <c r="U71" s="57"/>
      <c r="V71" s="57"/>
      <c r="W71" s="56"/>
      <c r="X71" s="56"/>
      <c r="Y71" s="56"/>
      <c r="Z71" s="73"/>
      <c r="AA71" s="57"/>
      <c r="AB71" s="56"/>
      <c r="AC71" s="56"/>
      <c r="AD71" s="300"/>
      <c r="AE71" s="300"/>
      <c r="AF71" s="300"/>
    </row>
    <row r="72" spans="1:32" ht="14.25" x14ac:dyDescent="0.2">
      <c r="A72" s="78"/>
      <c r="B72" s="78"/>
      <c r="C72" s="58"/>
      <c r="D72" s="59"/>
      <c r="E72" s="60"/>
      <c r="F72" s="16"/>
      <c r="G72" s="16"/>
      <c r="H72" s="16"/>
      <c r="I72" s="16"/>
      <c r="J72" s="16"/>
      <c r="K72" s="61"/>
      <c r="L72" s="17"/>
      <c r="M72" s="17"/>
      <c r="N72" s="17"/>
      <c r="O72" s="18"/>
      <c r="P72" s="18"/>
      <c r="Q72" s="19"/>
      <c r="R72" s="19"/>
      <c r="S72" s="16"/>
      <c r="T72" s="16"/>
      <c r="U72" s="16"/>
      <c r="V72" s="16"/>
      <c r="W72" s="16"/>
      <c r="X72" s="16"/>
      <c r="Y72" s="16"/>
      <c r="Z72" s="33"/>
      <c r="AA72" s="16"/>
      <c r="AB72" s="17"/>
      <c r="AC72" s="17"/>
      <c r="AD72" s="17"/>
      <c r="AE72" s="17"/>
      <c r="AF72" s="17"/>
    </row>
    <row r="73" spans="1:32" ht="14.25" customHeight="1" x14ac:dyDescent="0.2">
      <c r="A73" s="301" t="s">
        <v>349</v>
      </c>
      <c r="B73" s="303" t="s">
        <v>0</v>
      </c>
      <c r="C73" s="303" t="s">
        <v>350</v>
      </c>
      <c r="D73" s="303" t="s">
        <v>1</v>
      </c>
      <c r="E73" s="272" t="s">
        <v>352</v>
      </c>
      <c r="F73" s="308" t="s">
        <v>351</v>
      </c>
      <c r="G73" s="308"/>
      <c r="H73" s="308"/>
      <c r="I73" s="308"/>
      <c r="J73" s="308"/>
      <c r="K73" s="308"/>
      <c r="L73" s="308"/>
      <c r="M73" s="308"/>
      <c r="N73" s="308"/>
      <c r="O73" s="308"/>
      <c r="P73" s="65"/>
      <c r="Q73" s="309" t="s">
        <v>351</v>
      </c>
      <c r="R73" s="309"/>
      <c r="S73" s="309"/>
      <c r="T73" s="309"/>
      <c r="U73" s="309"/>
      <c r="V73" s="309"/>
      <c r="W73" s="309"/>
      <c r="X73" s="309"/>
      <c r="Y73" s="309"/>
      <c r="Z73" s="309"/>
      <c r="AA73" s="20"/>
      <c r="AB73" s="5"/>
      <c r="AC73" s="5"/>
      <c r="AD73" s="5"/>
      <c r="AE73" s="5"/>
      <c r="AF73" s="5"/>
    </row>
    <row r="74" spans="1:32" ht="14.25" customHeight="1" x14ac:dyDescent="0.2">
      <c r="A74" s="302"/>
      <c r="B74" s="304"/>
      <c r="C74" s="305"/>
      <c r="D74" s="304"/>
      <c r="E74" s="274" t="s">
        <v>353</v>
      </c>
      <c r="F74" s="50">
        <v>1</v>
      </c>
      <c r="G74" s="66">
        <v>2</v>
      </c>
      <c r="H74" s="66">
        <v>3</v>
      </c>
      <c r="I74" s="22">
        <v>4</v>
      </c>
      <c r="J74" s="22">
        <v>5</v>
      </c>
      <c r="K74" s="22">
        <v>6</v>
      </c>
      <c r="L74" s="22">
        <v>7</v>
      </c>
      <c r="M74" s="22">
        <v>8</v>
      </c>
      <c r="N74" s="22">
        <v>9</v>
      </c>
      <c r="O74" s="46">
        <v>10</v>
      </c>
      <c r="P74" s="49"/>
      <c r="Q74" s="21">
        <v>1</v>
      </c>
      <c r="R74" s="22">
        <v>2</v>
      </c>
      <c r="S74" s="22">
        <v>3</v>
      </c>
      <c r="T74" s="22">
        <v>4</v>
      </c>
      <c r="U74" s="22">
        <v>5</v>
      </c>
      <c r="V74" s="22">
        <v>6</v>
      </c>
      <c r="W74" s="22">
        <v>7</v>
      </c>
      <c r="X74" s="22">
        <v>8</v>
      </c>
      <c r="Y74" s="22">
        <v>9</v>
      </c>
      <c r="Z74" s="30">
        <v>10</v>
      </c>
      <c r="AA74" s="20"/>
      <c r="AB74" s="5"/>
      <c r="AC74" s="5"/>
      <c r="AD74" s="5"/>
      <c r="AE74" s="5"/>
      <c r="AF74" s="5"/>
    </row>
    <row r="75" spans="1:32" s="106" customFormat="1" ht="14.25" customHeight="1" x14ac:dyDescent="0.2">
      <c r="A75" s="24">
        <v>1</v>
      </c>
      <c r="B75" s="120">
        <v>92346326</v>
      </c>
      <c r="C75" s="80" t="s">
        <v>811</v>
      </c>
      <c r="D75" s="81" t="s">
        <v>3</v>
      </c>
      <c r="E75" s="81">
        <v>9031</v>
      </c>
      <c r="F75" s="82"/>
      <c r="G75" s="82"/>
      <c r="H75" s="82"/>
      <c r="I75" s="82"/>
      <c r="J75" s="82"/>
      <c r="K75" s="82"/>
      <c r="L75" s="82"/>
      <c r="M75" s="82"/>
      <c r="N75" s="82"/>
      <c r="O75" s="104"/>
      <c r="P75" s="105"/>
      <c r="Q75" s="90"/>
      <c r="R75" s="82"/>
      <c r="S75" s="82"/>
      <c r="T75" s="82"/>
      <c r="U75" s="82"/>
      <c r="V75" s="82"/>
      <c r="W75" s="82"/>
      <c r="X75" s="82"/>
      <c r="Y75" s="82"/>
      <c r="Z75" s="82"/>
      <c r="AA75" s="86"/>
      <c r="AB75" s="86"/>
      <c r="AC75" s="86"/>
      <c r="AD75" s="86"/>
      <c r="AE75" s="86"/>
      <c r="AF75" s="86"/>
    </row>
    <row r="76" spans="1:32" s="106" customFormat="1" ht="14.25" customHeight="1" x14ac:dyDescent="0.2">
      <c r="A76" s="24">
        <v>2</v>
      </c>
      <c r="B76" s="79">
        <v>85896426</v>
      </c>
      <c r="C76" s="80" t="s">
        <v>669</v>
      </c>
      <c r="D76" s="81" t="s">
        <v>2</v>
      </c>
      <c r="E76" s="81">
        <v>9032</v>
      </c>
      <c r="F76" s="82"/>
      <c r="G76" s="82"/>
      <c r="H76" s="82"/>
      <c r="I76" s="82"/>
      <c r="J76" s="82"/>
      <c r="K76" s="82"/>
      <c r="L76" s="82"/>
      <c r="M76" s="82"/>
      <c r="N76" s="82"/>
      <c r="O76" s="104"/>
      <c r="P76" s="105"/>
      <c r="Q76" s="90"/>
      <c r="R76" s="82"/>
      <c r="S76" s="82"/>
      <c r="T76" s="82"/>
      <c r="U76" s="82"/>
      <c r="V76" s="82"/>
      <c r="W76" s="82"/>
      <c r="X76" s="82"/>
      <c r="Y76" s="82"/>
      <c r="Z76" s="82"/>
      <c r="AA76" s="86"/>
      <c r="AB76" s="86"/>
      <c r="AC76" s="86"/>
      <c r="AD76" s="86"/>
      <c r="AE76" s="86"/>
      <c r="AF76" s="86"/>
    </row>
    <row r="77" spans="1:32" s="106" customFormat="1" ht="14.25" customHeight="1" x14ac:dyDescent="0.2">
      <c r="A77" s="24">
        <v>3</v>
      </c>
      <c r="B77" s="118">
        <v>87688690</v>
      </c>
      <c r="C77" s="80" t="s">
        <v>775</v>
      </c>
      <c r="D77" s="81" t="s">
        <v>2</v>
      </c>
      <c r="E77" s="81">
        <v>9040</v>
      </c>
      <c r="F77" s="82"/>
      <c r="G77" s="82"/>
      <c r="H77" s="82"/>
      <c r="I77" s="82"/>
      <c r="J77" s="82"/>
      <c r="K77" s="82"/>
      <c r="L77" s="82"/>
      <c r="M77" s="82"/>
      <c r="N77" s="82"/>
      <c r="O77" s="104"/>
      <c r="P77" s="105"/>
      <c r="Q77" s="90"/>
      <c r="R77" s="82"/>
      <c r="S77" s="82"/>
      <c r="T77" s="82"/>
      <c r="U77" s="82"/>
      <c r="V77" s="82"/>
      <c r="W77" s="82"/>
      <c r="X77" s="82"/>
      <c r="Y77" s="82"/>
      <c r="Z77" s="82"/>
      <c r="AA77" s="86"/>
      <c r="AB77" s="86"/>
      <c r="AC77" s="86"/>
      <c r="AD77" s="86"/>
      <c r="AE77" s="86"/>
      <c r="AF77" s="86"/>
    </row>
    <row r="78" spans="1:32" s="106" customFormat="1" ht="14.25" customHeight="1" x14ac:dyDescent="0.2">
      <c r="A78" s="24">
        <v>4</v>
      </c>
      <c r="B78" s="79">
        <v>94751769</v>
      </c>
      <c r="C78" s="80" t="s">
        <v>568</v>
      </c>
      <c r="D78" s="89" t="s">
        <v>3</v>
      </c>
      <c r="E78" s="81">
        <v>9045</v>
      </c>
      <c r="F78" s="82"/>
      <c r="G78" s="82"/>
      <c r="H78" s="82"/>
      <c r="I78" s="82"/>
      <c r="J78" s="82"/>
      <c r="K78" s="82"/>
      <c r="L78" s="82"/>
      <c r="M78" s="82"/>
      <c r="N78" s="82"/>
      <c r="O78" s="104"/>
      <c r="P78" s="105"/>
      <c r="Q78" s="90"/>
      <c r="R78" s="82"/>
      <c r="S78" s="82"/>
      <c r="T78" s="82"/>
      <c r="U78" s="82"/>
      <c r="V78" s="82"/>
      <c r="W78" s="82"/>
      <c r="X78" s="82"/>
      <c r="Y78" s="82"/>
      <c r="Z78" s="82"/>
      <c r="AA78" s="86"/>
      <c r="AB78" s="86"/>
      <c r="AC78" s="86"/>
      <c r="AD78" s="86"/>
      <c r="AE78" s="86"/>
      <c r="AF78" s="86"/>
    </row>
    <row r="79" spans="1:32" s="106" customFormat="1" ht="14.25" customHeight="1" x14ac:dyDescent="0.2">
      <c r="A79" s="24">
        <v>5</v>
      </c>
      <c r="B79" s="118">
        <v>84772019</v>
      </c>
      <c r="C79" s="80" t="s">
        <v>777</v>
      </c>
      <c r="D79" s="81" t="s">
        <v>3</v>
      </c>
      <c r="E79" s="81">
        <v>9057</v>
      </c>
      <c r="F79" s="82"/>
      <c r="G79" s="82"/>
      <c r="H79" s="82"/>
      <c r="I79" s="82"/>
      <c r="J79" s="82"/>
      <c r="K79" s="82"/>
      <c r="L79" s="82"/>
      <c r="M79" s="82"/>
      <c r="N79" s="82"/>
      <c r="O79" s="104"/>
      <c r="P79" s="105"/>
      <c r="Q79" s="90"/>
      <c r="R79" s="82"/>
      <c r="S79" s="82"/>
      <c r="T79" s="82"/>
      <c r="U79" s="82"/>
      <c r="V79" s="82"/>
      <c r="W79" s="82"/>
      <c r="X79" s="82"/>
      <c r="Y79" s="82"/>
      <c r="Z79" s="82"/>
      <c r="AA79" s="86"/>
      <c r="AB79" s="86"/>
      <c r="AC79" s="86"/>
      <c r="AD79" s="86"/>
      <c r="AE79" s="86"/>
      <c r="AF79" s="86"/>
    </row>
    <row r="80" spans="1:32" s="106" customFormat="1" ht="14.25" customHeight="1" x14ac:dyDescent="0.2">
      <c r="A80" s="24">
        <v>6</v>
      </c>
      <c r="B80" s="79">
        <v>92748137</v>
      </c>
      <c r="C80" s="80" t="s">
        <v>850</v>
      </c>
      <c r="D80" s="81" t="s">
        <v>2</v>
      </c>
      <c r="E80" s="81">
        <v>9066</v>
      </c>
      <c r="F80" s="82"/>
      <c r="G80" s="82"/>
      <c r="H80" s="82"/>
      <c r="I80" s="82"/>
      <c r="J80" s="82"/>
      <c r="K80" s="82"/>
      <c r="L80" s="82"/>
      <c r="M80" s="82"/>
      <c r="N80" s="82"/>
      <c r="O80" s="104"/>
      <c r="P80" s="105"/>
      <c r="Q80" s="90"/>
      <c r="R80" s="82"/>
      <c r="S80" s="82"/>
      <c r="T80" s="82"/>
      <c r="U80" s="82"/>
      <c r="V80" s="82"/>
      <c r="W80" s="82"/>
      <c r="X80" s="82"/>
      <c r="Y80" s="82"/>
      <c r="Z80" s="82"/>
      <c r="AA80" s="86"/>
      <c r="AB80" s="86"/>
      <c r="AC80" s="86"/>
      <c r="AD80" s="86"/>
      <c r="AE80" s="86"/>
      <c r="AF80" s="86"/>
    </row>
    <row r="81" spans="1:32" s="106" customFormat="1" ht="14.25" customHeight="1" x14ac:dyDescent="0.2">
      <c r="A81" s="24">
        <v>7</v>
      </c>
      <c r="B81" s="108">
        <v>96088084</v>
      </c>
      <c r="C81" s="80" t="s">
        <v>639</v>
      </c>
      <c r="D81" s="89" t="s">
        <v>3</v>
      </c>
      <c r="E81" s="81">
        <v>9069</v>
      </c>
      <c r="F81" s="82"/>
      <c r="G81" s="82"/>
      <c r="H81" s="82"/>
      <c r="I81" s="82"/>
      <c r="J81" s="82"/>
      <c r="K81" s="82"/>
      <c r="L81" s="82"/>
      <c r="M81" s="82"/>
      <c r="N81" s="82"/>
      <c r="O81" s="104"/>
      <c r="P81" s="105"/>
      <c r="Q81" s="90"/>
      <c r="R81" s="82"/>
      <c r="S81" s="82"/>
      <c r="T81" s="82"/>
      <c r="U81" s="82"/>
      <c r="V81" s="82"/>
      <c r="W81" s="82"/>
      <c r="X81" s="82"/>
      <c r="Y81" s="82"/>
      <c r="Z81" s="82"/>
      <c r="AA81" s="86"/>
      <c r="AB81" s="86"/>
      <c r="AC81" s="86"/>
      <c r="AD81" s="86"/>
      <c r="AE81" s="86"/>
      <c r="AF81" s="86"/>
    </row>
    <row r="82" spans="1:32" s="106" customFormat="1" ht="14.25" customHeight="1" x14ac:dyDescent="0.2">
      <c r="A82" s="24">
        <v>8</v>
      </c>
      <c r="B82" s="108">
        <v>89829867</v>
      </c>
      <c r="C82" s="80" t="s">
        <v>606</v>
      </c>
      <c r="D82" s="124" t="s">
        <v>2</v>
      </c>
      <c r="E82" s="81">
        <v>9075</v>
      </c>
      <c r="F82" s="82"/>
      <c r="G82" s="82"/>
      <c r="H82" s="82"/>
      <c r="I82" s="82"/>
      <c r="J82" s="82"/>
      <c r="K82" s="82"/>
      <c r="L82" s="82"/>
      <c r="M82" s="82"/>
      <c r="N82" s="82"/>
      <c r="O82" s="104"/>
      <c r="P82" s="105"/>
      <c r="Q82" s="90"/>
      <c r="R82" s="82"/>
      <c r="S82" s="82"/>
      <c r="T82" s="82"/>
      <c r="U82" s="82"/>
      <c r="V82" s="82"/>
      <c r="W82" s="82"/>
      <c r="X82" s="82"/>
      <c r="Y82" s="82"/>
      <c r="Z82" s="82"/>
      <c r="AA82" s="86"/>
      <c r="AB82" s="86"/>
      <c r="AC82" s="86"/>
      <c r="AD82" s="86"/>
      <c r="AE82" s="86"/>
      <c r="AF82" s="86"/>
    </row>
    <row r="83" spans="1:32" s="106" customFormat="1" ht="14.25" customHeight="1" x14ac:dyDescent="0.2">
      <c r="A83" s="24">
        <v>9</v>
      </c>
      <c r="B83" s="118">
        <v>87102870</v>
      </c>
      <c r="C83" s="80" t="s">
        <v>781</v>
      </c>
      <c r="D83" s="81" t="s">
        <v>3</v>
      </c>
      <c r="E83" s="81">
        <v>9082</v>
      </c>
      <c r="F83" s="82"/>
      <c r="G83" s="82"/>
      <c r="H83" s="82"/>
      <c r="I83" s="82"/>
      <c r="J83" s="82"/>
      <c r="K83" s="82"/>
      <c r="L83" s="82"/>
      <c r="M83" s="82"/>
      <c r="N83" s="82"/>
      <c r="O83" s="104"/>
      <c r="P83" s="105"/>
      <c r="Q83" s="90"/>
      <c r="R83" s="82"/>
      <c r="S83" s="82"/>
      <c r="T83" s="82"/>
      <c r="U83" s="82"/>
      <c r="V83" s="82"/>
      <c r="W83" s="82"/>
      <c r="X83" s="82"/>
      <c r="Y83" s="82"/>
      <c r="Z83" s="82"/>
      <c r="AA83" s="86"/>
      <c r="AB83" s="86"/>
      <c r="AC83" s="86"/>
      <c r="AD83" s="86"/>
      <c r="AE83" s="86"/>
      <c r="AF83" s="86"/>
    </row>
    <row r="84" spans="1:32" s="106" customFormat="1" ht="14.25" customHeight="1" x14ac:dyDescent="0.2">
      <c r="A84" s="24">
        <v>10</v>
      </c>
      <c r="B84" s="108">
        <v>81071973</v>
      </c>
      <c r="C84" s="80" t="s">
        <v>609</v>
      </c>
      <c r="D84" s="95" t="s">
        <v>3</v>
      </c>
      <c r="E84" s="81">
        <v>9096</v>
      </c>
      <c r="F84" s="82"/>
      <c r="G84" s="82"/>
      <c r="H84" s="82"/>
      <c r="I84" s="82"/>
      <c r="J84" s="82"/>
      <c r="K84" s="82"/>
      <c r="L84" s="82"/>
      <c r="M84" s="82"/>
      <c r="N84" s="82"/>
      <c r="O84" s="104"/>
      <c r="P84" s="105"/>
      <c r="Q84" s="90"/>
      <c r="R84" s="82"/>
      <c r="S84" s="82"/>
      <c r="T84" s="82"/>
      <c r="U84" s="82"/>
      <c r="V84" s="82"/>
      <c r="W84" s="82"/>
      <c r="X84" s="82"/>
      <c r="Y84" s="82"/>
      <c r="Z84" s="82"/>
      <c r="AA84" s="86"/>
      <c r="AB84" s="86"/>
      <c r="AC84" s="86"/>
      <c r="AD84" s="86"/>
      <c r="AE84" s="86"/>
      <c r="AF84" s="86"/>
    </row>
    <row r="85" spans="1:32" s="106" customFormat="1" ht="14.25" customHeight="1" x14ac:dyDescent="0.2">
      <c r="A85" s="24">
        <v>11</v>
      </c>
      <c r="B85" s="348" t="s">
        <v>1050</v>
      </c>
      <c r="C85" s="80" t="s">
        <v>1008</v>
      </c>
      <c r="D85" s="81" t="s">
        <v>2</v>
      </c>
      <c r="E85" s="81">
        <v>9345</v>
      </c>
      <c r="F85" s="82"/>
      <c r="G85" s="82"/>
      <c r="H85" s="82"/>
      <c r="I85" s="82"/>
      <c r="J85" s="82"/>
      <c r="K85" s="82"/>
      <c r="L85" s="82"/>
      <c r="M85" s="82"/>
      <c r="N85" s="82"/>
      <c r="O85" s="104"/>
      <c r="P85" s="105"/>
      <c r="Q85" s="90"/>
      <c r="R85" s="82"/>
      <c r="S85" s="82"/>
      <c r="T85" s="82"/>
      <c r="U85" s="82"/>
      <c r="V85" s="82"/>
      <c r="W85" s="82"/>
      <c r="X85" s="82"/>
      <c r="Y85" s="82"/>
      <c r="Z85" s="82"/>
      <c r="AA85" s="86"/>
      <c r="AB85" s="86"/>
      <c r="AC85" s="86"/>
      <c r="AD85" s="86"/>
      <c r="AE85" s="86"/>
      <c r="AF85" s="86"/>
    </row>
    <row r="86" spans="1:32" s="106" customFormat="1" ht="14.25" customHeight="1" x14ac:dyDescent="0.2">
      <c r="A86" s="24">
        <v>12</v>
      </c>
      <c r="B86" s="119">
        <v>83266710</v>
      </c>
      <c r="C86" s="80" t="s">
        <v>784</v>
      </c>
      <c r="D86" s="81" t="s">
        <v>3</v>
      </c>
      <c r="E86" s="81">
        <v>9111</v>
      </c>
      <c r="F86" s="82"/>
      <c r="G86" s="82"/>
      <c r="H86" s="82"/>
      <c r="I86" s="82"/>
      <c r="J86" s="82"/>
      <c r="K86" s="82"/>
      <c r="L86" s="82"/>
      <c r="M86" s="82"/>
      <c r="N86" s="82"/>
      <c r="O86" s="104"/>
      <c r="P86" s="105"/>
      <c r="Q86" s="90"/>
      <c r="R86" s="82"/>
      <c r="S86" s="82"/>
      <c r="T86" s="82"/>
      <c r="U86" s="82"/>
      <c r="V86" s="82"/>
      <c r="W86" s="82"/>
      <c r="X86" s="82"/>
      <c r="Y86" s="82"/>
      <c r="Z86" s="82"/>
      <c r="AA86" s="86"/>
      <c r="AB86" s="86"/>
      <c r="AC86" s="86"/>
      <c r="AD86" s="86"/>
      <c r="AE86" s="86"/>
      <c r="AF86" s="86"/>
    </row>
    <row r="87" spans="1:32" s="106" customFormat="1" ht="14.25" customHeight="1" x14ac:dyDescent="0.2">
      <c r="A87" s="24">
        <v>13</v>
      </c>
      <c r="B87" s="94">
        <v>82538194</v>
      </c>
      <c r="C87" s="80" t="s">
        <v>576</v>
      </c>
      <c r="D87" s="95" t="s">
        <v>2</v>
      </c>
      <c r="E87" s="81">
        <v>9113</v>
      </c>
      <c r="F87" s="82"/>
      <c r="G87" s="82"/>
      <c r="H87" s="82"/>
      <c r="I87" s="82"/>
      <c r="J87" s="82"/>
      <c r="K87" s="82"/>
      <c r="L87" s="82"/>
      <c r="M87" s="82"/>
      <c r="N87" s="82"/>
      <c r="O87" s="104"/>
      <c r="P87" s="105"/>
      <c r="Q87" s="90"/>
      <c r="R87" s="82"/>
      <c r="S87" s="82"/>
      <c r="T87" s="82"/>
      <c r="U87" s="82"/>
      <c r="V87" s="82"/>
      <c r="W87" s="82"/>
      <c r="X87" s="82"/>
      <c r="Y87" s="82"/>
      <c r="Z87" s="82"/>
      <c r="AA87" s="86"/>
      <c r="AB87" s="86"/>
      <c r="AC87" s="86"/>
      <c r="AD87" s="86"/>
      <c r="AE87" s="86"/>
      <c r="AF87" s="86"/>
    </row>
    <row r="88" spans="1:32" s="106" customFormat="1" ht="14.25" customHeight="1" x14ac:dyDescent="0.2">
      <c r="A88" s="24">
        <v>14</v>
      </c>
      <c r="B88" s="120">
        <v>83123556</v>
      </c>
      <c r="C88" s="80" t="s">
        <v>821</v>
      </c>
      <c r="D88" s="81" t="s">
        <v>3</v>
      </c>
      <c r="E88" s="81">
        <v>9116</v>
      </c>
      <c r="F88" s="82"/>
      <c r="G88" s="82"/>
      <c r="H88" s="82"/>
      <c r="I88" s="82"/>
      <c r="J88" s="82"/>
      <c r="K88" s="82"/>
      <c r="L88" s="82"/>
      <c r="M88" s="82"/>
      <c r="N88" s="82"/>
      <c r="O88" s="104"/>
      <c r="P88" s="105"/>
      <c r="Q88" s="90"/>
      <c r="R88" s="82"/>
      <c r="S88" s="82"/>
      <c r="T88" s="82"/>
      <c r="U88" s="82"/>
      <c r="V88" s="82"/>
      <c r="W88" s="82"/>
      <c r="X88" s="82"/>
      <c r="Y88" s="82"/>
      <c r="Z88" s="82"/>
      <c r="AA88" s="86"/>
      <c r="AB88" s="86"/>
      <c r="AC88" s="86"/>
      <c r="AD88" s="86"/>
      <c r="AE88" s="86"/>
      <c r="AF88" s="86"/>
    </row>
    <row r="89" spans="1:32" s="106" customFormat="1" ht="14.25" customHeight="1" x14ac:dyDescent="0.2">
      <c r="A89" s="24">
        <v>15</v>
      </c>
      <c r="B89" s="94">
        <v>92507020</v>
      </c>
      <c r="C89" s="80" t="s">
        <v>577</v>
      </c>
      <c r="D89" s="95" t="s">
        <v>3</v>
      </c>
      <c r="E89" s="81">
        <v>9121</v>
      </c>
      <c r="F89" s="82"/>
      <c r="G89" s="82"/>
      <c r="H89" s="82"/>
      <c r="I89" s="82"/>
      <c r="J89" s="82"/>
      <c r="K89" s="82"/>
      <c r="L89" s="82"/>
      <c r="M89" s="82"/>
      <c r="N89" s="82"/>
      <c r="O89" s="104"/>
      <c r="P89" s="105"/>
      <c r="Q89" s="90"/>
      <c r="R89" s="82"/>
      <c r="S89" s="82"/>
      <c r="T89" s="82"/>
      <c r="U89" s="82"/>
      <c r="V89" s="82"/>
      <c r="W89" s="82"/>
      <c r="X89" s="82"/>
      <c r="Y89" s="82"/>
      <c r="Z89" s="82"/>
      <c r="AA89" s="86"/>
      <c r="AB89" s="86"/>
      <c r="AC89" s="86"/>
      <c r="AD89" s="86"/>
      <c r="AE89" s="86"/>
      <c r="AF89" s="86"/>
    </row>
    <row r="90" spans="1:32" s="106" customFormat="1" ht="14.25" customHeight="1" x14ac:dyDescent="0.2">
      <c r="A90" s="24">
        <v>16</v>
      </c>
      <c r="B90" s="94">
        <v>85623744</v>
      </c>
      <c r="C90" s="80" t="s">
        <v>578</v>
      </c>
      <c r="D90" s="95" t="s">
        <v>3</v>
      </c>
      <c r="E90" s="81">
        <v>9122</v>
      </c>
      <c r="F90" s="82"/>
      <c r="G90" s="82"/>
      <c r="H90" s="82"/>
      <c r="I90" s="82"/>
      <c r="J90" s="82"/>
      <c r="K90" s="82"/>
      <c r="L90" s="82"/>
      <c r="M90" s="82"/>
      <c r="N90" s="82"/>
      <c r="O90" s="104"/>
      <c r="P90" s="105"/>
      <c r="Q90" s="90"/>
      <c r="R90" s="82"/>
      <c r="S90" s="82"/>
      <c r="T90" s="82"/>
      <c r="U90" s="82"/>
      <c r="V90" s="82"/>
      <c r="W90" s="82"/>
      <c r="X90" s="82"/>
      <c r="Y90" s="82"/>
      <c r="Z90" s="82"/>
      <c r="AA90" s="86"/>
      <c r="AB90" s="86"/>
      <c r="AC90" s="86"/>
      <c r="AD90" s="86"/>
      <c r="AE90" s="86"/>
      <c r="AF90" s="86"/>
    </row>
    <row r="91" spans="1:32" s="106" customFormat="1" ht="14.25" customHeight="1" x14ac:dyDescent="0.2">
      <c r="A91" s="24">
        <v>17</v>
      </c>
      <c r="B91" s="94">
        <v>3084846465</v>
      </c>
      <c r="C91" s="80" t="s">
        <v>682</v>
      </c>
      <c r="D91" s="81" t="s">
        <v>2</v>
      </c>
      <c r="E91" s="81">
        <v>9134</v>
      </c>
      <c r="F91" s="82"/>
      <c r="G91" s="82"/>
      <c r="H91" s="82"/>
      <c r="I91" s="82"/>
      <c r="J91" s="82"/>
      <c r="K91" s="82"/>
      <c r="L91" s="82"/>
      <c r="M91" s="82"/>
      <c r="N91" s="82"/>
      <c r="O91" s="104"/>
      <c r="P91" s="105"/>
      <c r="Q91" s="90"/>
      <c r="R91" s="82"/>
      <c r="S91" s="82"/>
      <c r="T91" s="82"/>
      <c r="U91" s="82"/>
      <c r="V91" s="82"/>
      <c r="W91" s="82"/>
      <c r="X91" s="82"/>
      <c r="Y91" s="82"/>
      <c r="Z91" s="82"/>
      <c r="AA91" s="86"/>
      <c r="AB91" s="86"/>
      <c r="AC91" s="86"/>
      <c r="AD91" s="86"/>
      <c r="AE91" s="86"/>
      <c r="AF91" s="86"/>
    </row>
    <row r="92" spans="1:32" s="106" customFormat="1" ht="14.25" customHeight="1" x14ac:dyDescent="0.2">
      <c r="A92" s="24">
        <v>18</v>
      </c>
      <c r="B92" s="108">
        <v>85551243</v>
      </c>
      <c r="C92" s="80" t="s">
        <v>615</v>
      </c>
      <c r="D92" s="124" t="s">
        <v>3</v>
      </c>
      <c r="E92" s="81">
        <v>9154</v>
      </c>
      <c r="F92" s="82"/>
      <c r="G92" s="82"/>
      <c r="H92" s="82"/>
      <c r="I92" s="82"/>
      <c r="J92" s="82"/>
      <c r="K92" s="82"/>
      <c r="L92" s="82"/>
      <c r="M92" s="82"/>
      <c r="N92" s="82"/>
      <c r="O92" s="104"/>
      <c r="P92" s="105"/>
      <c r="Q92" s="90"/>
      <c r="R92" s="82"/>
      <c r="S92" s="82"/>
      <c r="T92" s="82"/>
      <c r="U92" s="82"/>
      <c r="V92" s="82"/>
      <c r="W92" s="82"/>
      <c r="X92" s="82"/>
      <c r="Y92" s="82"/>
      <c r="Z92" s="82"/>
      <c r="AA92" s="86"/>
      <c r="AB92" s="86"/>
      <c r="AC92" s="86"/>
      <c r="AD92" s="86"/>
      <c r="AE92" s="86"/>
      <c r="AF92" s="86"/>
    </row>
    <row r="93" spans="1:32" s="106" customFormat="1" ht="14.25" customHeight="1" x14ac:dyDescent="0.2">
      <c r="A93" s="24">
        <v>19</v>
      </c>
      <c r="B93" s="108">
        <v>3085806466</v>
      </c>
      <c r="C93" s="80" t="s">
        <v>648</v>
      </c>
      <c r="D93" s="95" t="s">
        <v>3</v>
      </c>
      <c r="E93" s="81">
        <v>9155</v>
      </c>
      <c r="F93" s="82"/>
      <c r="G93" s="82"/>
      <c r="H93" s="82"/>
      <c r="I93" s="82"/>
      <c r="J93" s="82"/>
      <c r="K93" s="82"/>
      <c r="L93" s="82"/>
      <c r="M93" s="82"/>
      <c r="N93" s="82"/>
      <c r="O93" s="104"/>
      <c r="P93" s="105"/>
      <c r="Q93" s="90"/>
      <c r="R93" s="82"/>
      <c r="S93" s="82"/>
      <c r="T93" s="82"/>
      <c r="U93" s="82"/>
      <c r="V93" s="82"/>
      <c r="W93" s="82"/>
      <c r="X93" s="82"/>
      <c r="Y93" s="82"/>
      <c r="Z93" s="82"/>
      <c r="AA93" s="86"/>
      <c r="AB93" s="86"/>
      <c r="AC93" s="86"/>
      <c r="AD93" s="86"/>
      <c r="AE93" s="86"/>
      <c r="AF93" s="86"/>
    </row>
    <row r="94" spans="1:32" s="106" customFormat="1" ht="14.25" customHeight="1" x14ac:dyDescent="0.2">
      <c r="A94" s="24">
        <v>20</v>
      </c>
      <c r="B94" s="94">
        <v>91421593</v>
      </c>
      <c r="C94" s="80" t="s">
        <v>652</v>
      </c>
      <c r="D94" s="95" t="s">
        <v>3</v>
      </c>
      <c r="E94" s="81">
        <v>9178</v>
      </c>
      <c r="F94" s="82"/>
      <c r="G94" s="82"/>
      <c r="H94" s="82"/>
      <c r="I94" s="82"/>
      <c r="J94" s="82"/>
      <c r="K94" s="82"/>
      <c r="L94" s="82"/>
      <c r="M94" s="82"/>
      <c r="N94" s="82"/>
      <c r="O94" s="104"/>
      <c r="P94" s="105"/>
      <c r="Q94" s="90"/>
      <c r="R94" s="82"/>
      <c r="S94" s="82"/>
      <c r="T94" s="82"/>
      <c r="U94" s="82"/>
      <c r="V94" s="82"/>
      <c r="W94" s="82"/>
      <c r="X94" s="82"/>
      <c r="Y94" s="82"/>
      <c r="Z94" s="82"/>
      <c r="AA94" s="86"/>
      <c r="AB94" s="86"/>
      <c r="AC94" s="86"/>
      <c r="AD94" s="86"/>
      <c r="AE94" s="86"/>
      <c r="AF94" s="86"/>
    </row>
    <row r="95" spans="1:32" s="106" customFormat="1" ht="14.25" customHeight="1" x14ac:dyDescent="0.2">
      <c r="A95" s="24">
        <v>21</v>
      </c>
      <c r="B95" s="94">
        <v>97838737</v>
      </c>
      <c r="C95" s="80" t="s">
        <v>721</v>
      </c>
      <c r="D95" s="81" t="s">
        <v>2</v>
      </c>
      <c r="E95" s="81">
        <v>9199</v>
      </c>
      <c r="F95" s="82"/>
      <c r="G95" s="82"/>
      <c r="H95" s="82"/>
      <c r="I95" s="82"/>
      <c r="J95" s="82"/>
      <c r="K95" s="82"/>
      <c r="L95" s="82"/>
      <c r="M95" s="82"/>
      <c r="N95" s="82"/>
      <c r="O95" s="104"/>
      <c r="P95" s="105"/>
      <c r="Q95" s="90"/>
      <c r="R95" s="82"/>
      <c r="S95" s="82"/>
      <c r="T95" s="82"/>
      <c r="U95" s="82"/>
      <c r="V95" s="82"/>
      <c r="W95" s="82"/>
      <c r="X95" s="82"/>
      <c r="Y95" s="82"/>
      <c r="Z95" s="82"/>
      <c r="AA95" s="86"/>
      <c r="AB95" s="86"/>
      <c r="AC95" s="86"/>
      <c r="AD95" s="86"/>
      <c r="AE95" s="86"/>
      <c r="AF95" s="86"/>
    </row>
    <row r="96" spans="1:32" s="106" customFormat="1" ht="14.25" customHeight="1" x14ac:dyDescent="0.2">
      <c r="A96" s="24">
        <v>22</v>
      </c>
      <c r="B96" s="79">
        <v>92711170</v>
      </c>
      <c r="C96" s="80" t="s">
        <v>761</v>
      </c>
      <c r="D96" s="81" t="s">
        <v>2</v>
      </c>
      <c r="E96" s="81">
        <v>9222</v>
      </c>
      <c r="F96" s="82"/>
      <c r="G96" s="82"/>
      <c r="H96" s="82"/>
      <c r="I96" s="82"/>
      <c r="J96" s="82"/>
      <c r="K96" s="82"/>
      <c r="L96" s="82"/>
      <c r="M96" s="82"/>
      <c r="N96" s="82"/>
      <c r="O96" s="104"/>
      <c r="P96" s="105"/>
      <c r="Q96" s="90"/>
      <c r="R96" s="82"/>
      <c r="S96" s="82"/>
      <c r="T96" s="82"/>
      <c r="U96" s="82"/>
      <c r="V96" s="82"/>
      <c r="W96" s="82"/>
      <c r="X96" s="82"/>
      <c r="Y96" s="82"/>
      <c r="Z96" s="82"/>
      <c r="AA96" s="86"/>
      <c r="AB96" s="86"/>
      <c r="AC96" s="86"/>
      <c r="AD96" s="86"/>
      <c r="AE96" s="86"/>
      <c r="AF96" s="86"/>
    </row>
    <row r="97" spans="1:32" s="106" customFormat="1" ht="14.25" customHeight="1" x14ac:dyDescent="0.2">
      <c r="A97" s="24">
        <v>23</v>
      </c>
      <c r="B97" s="79">
        <v>91770952</v>
      </c>
      <c r="C97" s="80" t="s">
        <v>866</v>
      </c>
      <c r="D97" s="81" t="s">
        <v>2</v>
      </c>
      <c r="E97" s="81">
        <v>9207</v>
      </c>
      <c r="F97" s="82"/>
      <c r="G97" s="82"/>
      <c r="H97" s="82"/>
      <c r="I97" s="82"/>
      <c r="J97" s="82"/>
      <c r="K97" s="82"/>
      <c r="L97" s="82"/>
      <c r="M97" s="82"/>
      <c r="N97" s="82"/>
      <c r="O97" s="104"/>
      <c r="P97" s="105"/>
      <c r="Q97" s="90"/>
      <c r="R97" s="82"/>
      <c r="S97" s="82"/>
      <c r="T97" s="82"/>
      <c r="U97" s="82"/>
      <c r="V97" s="82"/>
      <c r="W97" s="82"/>
      <c r="X97" s="82"/>
      <c r="Y97" s="82"/>
      <c r="Z97" s="82"/>
      <c r="AA97" s="86"/>
      <c r="AB97" s="86"/>
      <c r="AC97" s="86"/>
      <c r="AD97" s="86"/>
      <c r="AE97" s="86"/>
      <c r="AF97" s="86"/>
    </row>
    <row r="98" spans="1:32" s="106" customFormat="1" ht="14.25" customHeight="1" x14ac:dyDescent="0.2">
      <c r="A98" s="24">
        <v>24</v>
      </c>
      <c r="B98" s="94">
        <v>3084502718</v>
      </c>
      <c r="C98" s="80" t="s">
        <v>870</v>
      </c>
      <c r="D98" s="81" t="s">
        <v>3</v>
      </c>
      <c r="E98" s="81">
        <v>9241</v>
      </c>
      <c r="F98" s="82"/>
      <c r="G98" s="82"/>
      <c r="H98" s="82"/>
      <c r="I98" s="82"/>
      <c r="J98" s="82"/>
      <c r="K98" s="82"/>
      <c r="L98" s="82"/>
      <c r="M98" s="82"/>
      <c r="N98" s="82"/>
      <c r="O98" s="104"/>
      <c r="P98" s="105"/>
      <c r="Q98" s="90"/>
      <c r="R98" s="82"/>
      <c r="S98" s="82"/>
      <c r="T98" s="82"/>
      <c r="U98" s="82"/>
      <c r="V98" s="82"/>
      <c r="W98" s="82"/>
      <c r="X98" s="82"/>
      <c r="Y98" s="82"/>
      <c r="Z98" s="82"/>
      <c r="AA98" s="86"/>
      <c r="AB98" s="86"/>
      <c r="AC98" s="86"/>
      <c r="AD98" s="86"/>
      <c r="AE98" s="86"/>
      <c r="AF98" s="86"/>
    </row>
    <row r="99" spans="1:32" s="106" customFormat="1" ht="14.25" customHeight="1" x14ac:dyDescent="0.2">
      <c r="A99" s="24">
        <v>25</v>
      </c>
      <c r="B99" s="120">
        <v>86335002</v>
      </c>
      <c r="C99" s="80" t="s">
        <v>833</v>
      </c>
      <c r="D99" s="81" t="s">
        <v>3</v>
      </c>
      <c r="E99" s="81">
        <v>9242</v>
      </c>
      <c r="F99" s="82"/>
      <c r="G99" s="82"/>
      <c r="H99" s="82"/>
      <c r="I99" s="82"/>
      <c r="J99" s="82"/>
      <c r="K99" s="82"/>
      <c r="L99" s="82"/>
      <c r="M99" s="82"/>
      <c r="N99" s="82"/>
      <c r="O99" s="104"/>
      <c r="P99" s="105"/>
      <c r="Q99" s="90"/>
      <c r="R99" s="82"/>
      <c r="S99" s="82"/>
      <c r="T99" s="82"/>
      <c r="U99" s="82"/>
      <c r="V99" s="82"/>
      <c r="W99" s="82"/>
      <c r="X99" s="82"/>
      <c r="Y99" s="82"/>
      <c r="Z99" s="82"/>
      <c r="AA99" s="86"/>
      <c r="AB99" s="86"/>
      <c r="AC99" s="86"/>
      <c r="AD99" s="86"/>
      <c r="AE99" s="86"/>
      <c r="AF99" s="86"/>
    </row>
    <row r="100" spans="1:32" s="106" customFormat="1" ht="14.25" customHeight="1" x14ac:dyDescent="0.2">
      <c r="A100" s="24">
        <v>26</v>
      </c>
      <c r="B100" s="120">
        <v>81294788</v>
      </c>
      <c r="C100" s="80" t="s">
        <v>835</v>
      </c>
      <c r="D100" s="81" t="s">
        <v>3</v>
      </c>
      <c r="E100" s="81">
        <v>9257</v>
      </c>
      <c r="F100" s="82"/>
      <c r="G100" s="82"/>
      <c r="H100" s="82"/>
      <c r="I100" s="82"/>
      <c r="J100" s="82"/>
      <c r="K100" s="82"/>
      <c r="L100" s="82"/>
      <c r="M100" s="82"/>
      <c r="N100" s="82"/>
      <c r="O100" s="104"/>
      <c r="P100" s="105"/>
      <c r="Q100" s="90"/>
      <c r="R100" s="82"/>
      <c r="S100" s="82"/>
      <c r="T100" s="82"/>
      <c r="U100" s="82"/>
      <c r="V100" s="82"/>
      <c r="W100" s="82"/>
      <c r="X100" s="82"/>
      <c r="Y100" s="82"/>
      <c r="Z100" s="82"/>
      <c r="AA100" s="86"/>
      <c r="AB100" s="86"/>
      <c r="AC100" s="86"/>
      <c r="AD100" s="86"/>
      <c r="AE100" s="86"/>
      <c r="AF100" s="86"/>
    </row>
    <row r="101" spans="1:32" s="106" customFormat="1" ht="14.25" customHeight="1" x14ac:dyDescent="0.2">
      <c r="A101" s="24">
        <v>27</v>
      </c>
      <c r="B101" s="94">
        <v>88260111</v>
      </c>
      <c r="C101" s="80" t="s">
        <v>730</v>
      </c>
      <c r="D101" s="81" t="s">
        <v>2</v>
      </c>
      <c r="E101" s="81">
        <v>9261</v>
      </c>
      <c r="F101" s="82"/>
      <c r="G101" s="82"/>
      <c r="H101" s="82"/>
      <c r="I101" s="82"/>
      <c r="J101" s="82"/>
      <c r="K101" s="82"/>
      <c r="L101" s="82"/>
      <c r="M101" s="82"/>
      <c r="N101" s="82"/>
      <c r="O101" s="104"/>
      <c r="P101" s="105"/>
      <c r="Q101" s="90"/>
      <c r="R101" s="82"/>
      <c r="S101" s="82"/>
      <c r="T101" s="82"/>
      <c r="U101" s="82"/>
      <c r="V101" s="82"/>
      <c r="W101" s="82"/>
      <c r="X101" s="82"/>
      <c r="Y101" s="82"/>
      <c r="Z101" s="82"/>
      <c r="AA101" s="86"/>
      <c r="AB101" s="86"/>
      <c r="AC101" s="86"/>
      <c r="AD101" s="86"/>
      <c r="AE101" s="86"/>
      <c r="AF101" s="86"/>
    </row>
    <row r="102" spans="1:32" s="106" customFormat="1" ht="14.25" customHeight="1" x14ac:dyDescent="0.2">
      <c r="A102" s="24">
        <v>28</v>
      </c>
      <c r="B102" s="108">
        <v>3096222663</v>
      </c>
      <c r="C102" s="80" t="s">
        <v>630</v>
      </c>
      <c r="D102" s="95" t="s">
        <v>3</v>
      </c>
      <c r="E102" s="81">
        <v>9282</v>
      </c>
      <c r="F102" s="82"/>
      <c r="G102" s="82"/>
      <c r="H102" s="82"/>
      <c r="I102" s="82"/>
      <c r="J102" s="82"/>
      <c r="K102" s="82"/>
      <c r="L102" s="82"/>
      <c r="M102" s="82"/>
      <c r="N102" s="82"/>
      <c r="O102" s="104"/>
      <c r="P102" s="105"/>
      <c r="Q102" s="90"/>
      <c r="R102" s="82"/>
      <c r="S102" s="82"/>
      <c r="T102" s="82"/>
      <c r="U102" s="82"/>
      <c r="V102" s="82"/>
      <c r="W102" s="82"/>
      <c r="X102" s="82"/>
      <c r="Y102" s="82"/>
      <c r="Z102" s="82"/>
      <c r="AA102" s="86"/>
      <c r="AB102" s="86"/>
      <c r="AC102" s="86"/>
      <c r="AD102" s="86"/>
      <c r="AE102" s="86"/>
      <c r="AF102" s="86"/>
    </row>
    <row r="103" spans="1:32" s="106" customFormat="1" ht="14.25" customHeight="1" x14ac:dyDescent="0.2">
      <c r="A103" s="24">
        <v>29</v>
      </c>
      <c r="B103" s="94">
        <v>89398308</v>
      </c>
      <c r="C103" s="80" t="s">
        <v>697</v>
      </c>
      <c r="D103" s="81" t="s">
        <v>3</v>
      </c>
      <c r="E103" s="81">
        <v>9287</v>
      </c>
      <c r="F103" s="82"/>
      <c r="G103" s="82"/>
      <c r="H103" s="82"/>
      <c r="I103" s="82"/>
      <c r="J103" s="82"/>
      <c r="K103" s="82"/>
      <c r="L103" s="82"/>
      <c r="M103" s="82"/>
      <c r="N103" s="82"/>
      <c r="O103" s="104"/>
      <c r="P103" s="105"/>
      <c r="Q103" s="90"/>
      <c r="R103" s="82"/>
      <c r="S103" s="82"/>
      <c r="T103" s="82"/>
      <c r="U103" s="82"/>
      <c r="V103" s="82"/>
      <c r="W103" s="82"/>
      <c r="X103" s="82"/>
      <c r="Y103" s="82"/>
      <c r="Z103" s="82"/>
      <c r="AA103" s="86"/>
      <c r="AB103" s="86"/>
      <c r="AC103" s="86"/>
      <c r="AD103" s="86"/>
      <c r="AE103" s="86"/>
      <c r="AF103" s="86"/>
    </row>
    <row r="104" spans="1:32" s="106" customFormat="1" ht="14.25" customHeight="1" x14ac:dyDescent="0.2">
      <c r="A104" s="24">
        <v>30</v>
      </c>
      <c r="B104" s="94">
        <v>83710890</v>
      </c>
      <c r="C104" s="80" t="s">
        <v>597</v>
      </c>
      <c r="D104" s="95" t="s">
        <v>3</v>
      </c>
      <c r="E104" s="81">
        <v>9303</v>
      </c>
      <c r="F104" s="82"/>
      <c r="G104" s="82"/>
      <c r="H104" s="82"/>
      <c r="I104" s="82"/>
      <c r="J104" s="82"/>
      <c r="K104" s="82"/>
      <c r="L104" s="82"/>
      <c r="M104" s="82"/>
      <c r="N104" s="82"/>
      <c r="O104" s="104"/>
      <c r="P104" s="105"/>
      <c r="Q104" s="90"/>
      <c r="R104" s="82"/>
      <c r="S104" s="82"/>
      <c r="T104" s="82"/>
      <c r="U104" s="82"/>
      <c r="V104" s="82"/>
      <c r="W104" s="82"/>
      <c r="X104" s="82"/>
      <c r="Y104" s="82"/>
      <c r="Z104" s="82"/>
      <c r="AA104" s="86"/>
      <c r="AB104" s="86"/>
      <c r="AC104" s="86"/>
      <c r="AD104" s="86"/>
      <c r="AE104" s="86"/>
      <c r="AF104" s="86"/>
    </row>
    <row r="105" spans="1:32" s="106" customFormat="1" ht="14.25" customHeight="1" x14ac:dyDescent="0.2">
      <c r="A105" s="24">
        <v>31</v>
      </c>
      <c r="B105" s="108">
        <v>87128894</v>
      </c>
      <c r="C105" s="80" t="s">
        <v>633</v>
      </c>
      <c r="D105" s="124" t="s">
        <v>3</v>
      </c>
      <c r="E105" s="81">
        <v>9304</v>
      </c>
      <c r="F105" s="82"/>
      <c r="G105" s="82"/>
      <c r="H105" s="82"/>
      <c r="I105" s="82"/>
      <c r="J105" s="82"/>
      <c r="K105" s="82"/>
      <c r="L105" s="82"/>
      <c r="M105" s="82"/>
      <c r="N105" s="82"/>
      <c r="O105" s="104"/>
      <c r="P105" s="105"/>
      <c r="Q105" s="90"/>
      <c r="R105" s="82"/>
      <c r="S105" s="82"/>
      <c r="T105" s="82"/>
      <c r="U105" s="82"/>
      <c r="V105" s="82"/>
      <c r="W105" s="82"/>
      <c r="X105" s="82"/>
      <c r="Y105" s="82"/>
      <c r="Z105" s="82"/>
      <c r="AA105" s="86"/>
      <c r="AB105" s="86"/>
      <c r="AC105" s="86"/>
      <c r="AD105" s="86"/>
      <c r="AE105" s="86"/>
      <c r="AF105" s="86"/>
    </row>
    <row r="106" spans="1:32" s="106" customFormat="1" ht="14.25" customHeight="1" x14ac:dyDescent="0.2">
      <c r="A106" s="24">
        <v>32</v>
      </c>
      <c r="B106" s="94">
        <v>3087862540</v>
      </c>
      <c r="C106" s="80" t="s">
        <v>771</v>
      </c>
      <c r="D106" s="81" t="s">
        <v>3</v>
      </c>
      <c r="E106" s="81">
        <v>9311</v>
      </c>
      <c r="F106" s="82"/>
      <c r="G106" s="82"/>
      <c r="H106" s="82"/>
      <c r="I106" s="82"/>
      <c r="J106" s="82"/>
      <c r="K106" s="82"/>
      <c r="L106" s="82"/>
      <c r="M106" s="82"/>
      <c r="N106" s="82"/>
      <c r="O106" s="104"/>
      <c r="P106" s="105"/>
      <c r="Q106" s="90"/>
      <c r="R106" s="82"/>
      <c r="S106" s="82"/>
      <c r="T106" s="82"/>
      <c r="U106" s="82"/>
      <c r="V106" s="82"/>
      <c r="W106" s="82"/>
      <c r="X106" s="82"/>
      <c r="Y106" s="82"/>
      <c r="Z106" s="82"/>
      <c r="AA106" s="86"/>
      <c r="AB106" s="86"/>
      <c r="AC106" s="86"/>
      <c r="AD106" s="86"/>
      <c r="AE106" s="86"/>
      <c r="AF106" s="86"/>
    </row>
    <row r="107" spans="1:32" s="106" customFormat="1" ht="14.25" customHeight="1" x14ac:dyDescent="0.2">
      <c r="A107" s="24">
        <v>33</v>
      </c>
      <c r="B107" s="94">
        <v>95786189</v>
      </c>
      <c r="C107" s="80" t="s">
        <v>700</v>
      </c>
      <c r="D107" s="81" t="s">
        <v>2</v>
      </c>
      <c r="E107" s="81">
        <v>9317</v>
      </c>
      <c r="F107" s="82"/>
      <c r="G107" s="82"/>
      <c r="H107" s="82"/>
      <c r="I107" s="82"/>
      <c r="J107" s="82"/>
      <c r="K107" s="82"/>
      <c r="L107" s="82"/>
      <c r="M107" s="82"/>
      <c r="N107" s="82"/>
      <c r="O107" s="104"/>
      <c r="P107" s="105"/>
      <c r="Q107" s="90"/>
      <c r="R107" s="82"/>
      <c r="S107" s="82"/>
      <c r="T107" s="82"/>
      <c r="U107" s="82"/>
      <c r="V107" s="82"/>
      <c r="W107" s="82"/>
      <c r="X107" s="82"/>
      <c r="Y107" s="82"/>
      <c r="Z107" s="82"/>
      <c r="AA107" s="86"/>
      <c r="AB107" s="86"/>
      <c r="AC107" s="86"/>
      <c r="AD107" s="86"/>
      <c r="AE107" s="86"/>
      <c r="AF107" s="86"/>
    </row>
    <row r="108" spans="1:32" s="106" customFormat="1" ht="14.25" customHeight="1" x14ac:dyDescent="0.2">
      <c r="A108" s="24">
        <v>34</v>
      </c>
      <c r="B108" s="94">
        <v>88586877</v>
      </c>
      <c r="C108" s="80" t="s">
        <v>876</v>
      </c>
      <c r="D108" s="81" t="s">
        <v>3</v>
      </c>
      <c r="E108" s="81">
        <v>9320</v>
      </c>
      <c r="F108" s="82"/>
      <c r="G108" s="82"/>
      <c r="H108" s="82"/>
      <c r="I108" s="82"/>
      <c r="J108" s="82"/>
      <c r="K108" s="82"/>
      <c r="L108" s="82"/>
      <c r="M108" s="82"/>
      <c r="N108" s="82"/>
      <c r="O108" s="104"/>
      <c r="P108" s="105"/>
      <c r="Q108" s="90"/>
      <c r="R108" s="82"/>
      <c r="S108" s="82"/>
      <c r="T108" s="82"/>
      <c r="U108" s="82"/>
      <c r="V108" s="82"/>
      <c r="W108" s="82"/>
      <c r="X108" s="82"/>
      <c r="Y108" s="82"/>
      <c r="Z108" s="82"/>
      <c r="AA108" s="86"/>
      <c r="AB108" s="86"/>
      <c r="AC108" s="86"/>
      <c r="AD108" s="86"/>
      <c r="AE108" s="86"/>
      <c r="AF108" s="86"/>
    </row>
    <row r="109" spans="1:32" s="106" customFormat="1" ht="14.25" customHeight="1" x14ac:dyDescent="0.2">
      <c r="A109" s="24">
        <v>35</v>
      </c>
      <c r="B109" s="94">
        <v>92548688</v>
      </c>
      <c r="C109" s="80" t="s">
        <v>877</v>
      </c>
      <c r="D109" s="81" t="s">
        <v>3</v>
      </c>
      <c r="E109" s="81">
        <v>9343</v>
      </c>
      <c r="F109" s="82"/>
      <c r="G109" s="99"/>
      <c r="H109" s="82"/>
      <c r="I109" s="82"/>
      <c r="J109" s="82"/>
      <c r="K109" s="82"/>
      <c r="L109" s="82"/>
      <c r="M109" s="82"/>
      <c r="N109" s="82"/>
      <c r="O109" s="104"/>
      <c r="P109" s="105"/>
      <c r="Q109" s="90"/>
      <c r="R109" s="82"/>
      <c r="S109" s="82"/>
      <c r="T109" s="82"/>
      <c r="U109" s="82"/>
      <c r="V109" s="82"/>
      <c r="W109" s="82"/>
      <c r="X109" s="82"/>
      <c r="Y109" s="82"/>
      <c r="Z109" s="82"/>
      <c r="AA109" s="86"/>
      <c r="AB109" s="86"/>
      <c r="AC109" s="86"/>
      <c r="AD109" s="86"/>
      <c r="AE109" s="86"/>
      <c r="AF109" s="86"/>
    </row>
    <row r="110" spans="1:32" s="106" customFormat="1" ht="14.25" customHeight="1" x14ac:dyDescent="0.2">
      <c r="A110" s="24">
        <v>36</v>
      </c>
      <c r="B110" s="357" t="s">
        <v>1051</v>
      </c>
      <c r="C110" s="257" t="s">
        <v>1728</v>
      </c>
      <c r="D110" s="453" t="s">
        <v>3</v>
      </c>
      <c r="E110" s="405">
        <v>9347</v>
      </c>
      <c r="F110" s="82"/>
      <c r="G110" s="82"/>
      <c r="H110" s="82"/>
      <c r="I110" s="82"/>
      <c r="J110" s="82"/>
      <c r="K110" s="82"/>
      <c r="L110" s="82"/>
      <c r="M110" s="82"/>
      <c r="N110" s="82"/>
      <c r="O110" s="104"/>
      <c r="P110" s="105"/>
      <c r="Q110" s="90"/>
      <c r="R110" s="82"/>
      <c r="S110" s="82"/>
      <c r="T110" s="82"/>
      <c r="U110" s="82"/>
      <c r="V110" s="82"/>
      <c r="W110" s="82"/>
      <c r="X110" s="82"/>
      <c r="Y110" s="82"/>
      <c r="Z110" s="82"/>
      <c r="AA110" s="86"/>
      <c r="AB110" s="294" t="s">
        <v>1036</v>
      </c>
      <c r="AC110" s="86"/>
      <c r="AD110" s="86"/>
      <c r="AE110" s="86"/>
      <c r="AF110" s="86"/>
    </row>
    <row r="111" spans="1:32" s="106" customFormat="1" ht="14.25" customHeight="1" x14ac:dyDescent="0.2">
      <c r="A111" s="100"/>
      <c r="B111" s="26"/>
      <c r="C111" s="41" t="s">
        <v>2</v>
      </c>
      <c r="D111" s="273">
        <f>COUNTIF(D75:D110,"L")</f>
        <v>12</v>
      </c>
      <c r="E111" s="296">
        <f>D111+D112</f>
        <v>36</v>
      </c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</row>
    <row r="112" spans="1:32" s="106" customFormat="1" ht="14.25" customHeight="1" x14ac:dyDescent="0.2">
      <c r="A112" s="100"/>
      <c r="B112" s="26"/>
      <c r="C112" s="34" t="s">
        <v>3</v>
      </c>
      <c r="D112" s="275">
        <f>COUNTIF(D75:D110,"P")</f>
        <v>24</v>
      </c>
      <c r="E112" s="297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6"/>
      <c r="X112" s="86"/>
      <c r="Y112" s="86"/>
      <c r="Z112" s="86"/>
      <c r="AA112" s="86"/>
      <c r="AB112" s="86"/>
      <c r="AC112" s="86"/>
      <c r="AD112" s="86"/>
      <c r="AE112" s="86"/>
      <c r="AF112" s="86"/>
    </row>
    <row r="113" spans="1:32" x14ac:dyDescent="0.2">
      <c r="A113" s="100"/>
      <c r="B113" s="26"/>
      <c r="C113" s="106"/>
      <c r="D113" s="270"/>
      <c r="E113" s="102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  <c r="W113" s="86"/>
      <c r="X113" s="86"/>
      <c r="Y113" s="86"/>
      <c r="Z113" s="101"/>
      <c r="AA113" s="86"/>
      <c r="AB113" s="86"/>
      <c r="AC113" s="86"/>
      <c r="AD113" s="86"/>
      <c r="AE113" s="86"/>
      <c r="AF113" s="86"/>
    </row>
    <row r="114" spans="1:32" x14ac:dyDescent="0.2">
      <c r="A114" s="100"/>
      <c r="B114" s="26"/>
      <c r="C114" s="106"/>
      <c r="D114" s="270"/>
      <c r="E114" s="102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6"/>
      <c r="X114" s="86"/>
      <c r="Y114" s="86"/>
      <c r="Z114" s="101"/>
      <c r="AA114" s="86"/>
      <c r="AB114" s="86"/>
      <c r="AC114" s="86"/>
      <c r="AD114" s="86"/>
      <c r="AE114" s="86"/>
      <c r="AF114" s="86"/>
    </row>
    <row r="115" spans="1:32" x14ac:dyDescent="0.2">
      <c r="A115" s="100"/>
      <c r="B115" s="26"/>
      <c r="C115" s="106"/>
      <c r="D115" s="270"/>
      <c r="E115" s="102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  <c r="W115" s="86"/>
      <c r="X115" s="86"/>
      <c r="Y115" s="86"/>
      <c r="Z115" s="101"/>
      <c r="AA115" s="86"/>
      <c r="AB115" s="86"/>
      <c r="AC115" s="86"/>
      <c r="AD115" s="86"/>
      <c r="AE115" s="86"/>
      <c r="AF115" s="86"/>
    </row>
    <row r="116" spans="1:32" x14ac:dyDescent="0.2">
      <c r="A116" s="100"/>
      <c r="B116" s="26"/>
      <c r="C116" s="106"/>
      <c r="D116" s="270"/>
      <c r="E116" s="102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101"/>
      <c r="AA116" s="86"/>
      <c r="AB116" s="86"/>
      <c r="AC116" s="86"/>
      <c r="AD116" s="86"/>
      <c r="AE116" s="86"/>
      <c r="AF116" s="86"/>
    </row>
    <row r="117" spans="1:32" x14ac:dyDescent="0.2">
      <c r="A117" s="100"/>
      <c r="B117" s="26"/>
      <c r="C117" s="106"/>
      <c r="D117" s="270"/>
      <c r="E117" s="102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101"/>
      <c r="AA117" s="86"/>
      <c r="AB117" s="86"/>
      <c r="AC117" s="86"/>
      <c r="AD117" s="86"/>
      <c r="AE117" s="86"/>
      <c r="AF117" s="86"/>
    </row>
    <row r="118" spans="1:32" x14ac:dyDescent="0.2">
      <c r="A118" s="100"/>
      <c r="B118" s="26"/>
      <c r="C118" s="106"/>
      <c r="D118" s="270"/>
      <c r="E118" s="102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101"/>
      <c r="AA118" s="86"/>
      <c r="AB118" s="86"/>
      <c r="AC118" s="86"/>
      <c r="AD118" s="86"/>
      <c r="AE118" s="86"/>
      <c r="AF118" s="86"/>
    </row>
    <row r="119" spans="1:32" x14ac:dyDescent="0.2">
      <c r="A119" s="100"/>
      <c r="B119" s="26"/>
      <c r="C119" s="106"/>
      <c r="D119" s="270"/>
      <c r="E119" s="102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101"/>
      <c r="AA119" s="86"/>
      <c r="AB119" s="86"/>
      <c r="AC119" s="86"/>
      <c r="AD119" s="86"/>
      <c r="AE119" s="86"/>
      <c r="AF119" s="86"/>
    </row>
    <row r="120" spans="1:32" x14ac:dyDescent="0.2">
      <c r="A120" s="100"/>
      <c r="B120" s="26"/>
      <c r="C120" s="106"/>
      <c r="D120" s="270"/>
      <c r="E120" s="102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101"/>
      <c r="AA120" s="86"/>
      <c r="AB120" s="86"/>
      <c r="AC120" s="86"/>
      <c r="AD120" s="86"/>
      <c r="AE120" s="86"/>
      <c r="AF120" s="86"/>
    </row>
    <row r="121" spans="1:32" x14ac:dyDescent="0.2">
      <c r="A121" s="100"/>
      <c r="B121" s="26"/>
      <c r="C121" s="106"/>
      <c r="D121" s="270"/>
      <c r="E121" s="102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  <c r="W121" s="86"/>
      <c r="X121" s="86"/>
      <c r="Y121" s="86"/>
      <c r="Z121" s="101"/>
      <c r="AA121" s="86"/>
      <c r="AB121" s="86"/>
      <c r="AC121" s="86"/>
      <c r="AD121" s="86"/>
      <c r="AE121" s="86"/>
      <c r="AF121" s="86"/>
    </row>
    <row r="122" spans="1:32" x14ac:dyDescent="0.2">
      <c r="A122" s="100"/>
      <c r="B122" s="26"/>
      <c r="C122" s="106"/>
      <c r="D122" s="270"/>
      <c r="E122" s="102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  <c r="W122" s="86"/>
      <c r="X122" s="86"/>
      <c r="Y122" s="86"/>
      <c r="Z122" s="101"/>
      <c r="AA122" s="86"/>
      <c r="AB122" s="86"/>
      <c r="AC122" s="86"/>
      <c r="AD122" s="86"/>
      <c r="AE122" s="86"/>
      <c r="AF122" s="86"/>
    </row>
    <row r="123" spans="1:32" s="188" customFormat="1" ht="15.75" customHeight="1" x14ac:dyDescent="0.2">
      <c r="A123" s="492" t="s">
        <v>343</v>
      </c>
      <c r="B123" s="492"/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</row>
    <row r="124" spans="1:32" s="188" customFormat="1" ht="15.75" customHeight="1" x14ac:dyDescent="0.2">
      <c r="A124" s="492" t="s">
        <v>344</v>
      </c>
      <c r="B124" s="492"/>
      <c r="C124" s="492"/>
      <c r="D124" s="492"/>
      <c r="E124" s="492"/>
      <c r="F124" s="492"/>
      <c r="G124" s="492"/>
      <c r="H124" s="492"/>
      <c r="I124" s="492"/>
      <c r="J124" s="492"/>
      <c r="K124" s="492"/>
      <c r="L124" s="492"/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</row>
    <row r="125" spans="1:32" s="188" customFormat="1" ht="18" customHeight="1" x14ac:dyDescent="0.2">
      <c r="A125" s="493" t="s">
        <v>1681</v>
      </c>
      <c r="B125" s="493"/>
      <c r="C125" s="493"/>
      <c r="D125" s="493"/>
      <c r="E125" s="493"/>
      <c r="F125" s="493"/>
      <c r="G125" s="493"/>
      <c r="H125" s="493"/>
      <c r="I125" s="493"/>
      <c r="J125" s="493"/>
      <c r="K125" s="493"/>
      <c r="L125" s="493"/>
      <c r="M125" s="493"/>
      <c r="N125" s="493"/>
      <c r="O125" s="493"/>
      <c r="P125" s="493"/>
      <c r="Q125" s="493"/>
      <c r="R125" s="493"/>
      <c r="S125" s="493"/>
      <c r="T125" s="493"/>
      <c r="U125" s="493"/>
      <c r="V125" s="493"/>
      <c r="W125" s="493"/>
      <c r="X125" s="493"/>
      <c r="Y125" s="493"/>
      <c r="Z125" s="493"/>
    </row>
    <row r="126" spans="1:32" s="188" customFormat="1" ht="14.25" customHeight="1" x14ac:dyDescent="0.2">
      <c r="A126" s="487" t="s">
        <v>1682</v>
      </c>
      <c r="B126" s="487"/>
      <c r="C126" s="487"/>
      <c r="D126" s="487"/>
      <c r="E126" s="487"/>
      <c r="F126" s="487"/>
      <c r="G126" s="487"/>
      <c r="H126" s="487"/>
      <c r="I126" s="487"/>
      <c r="J126" s="487"/>
      <c r="K126" s="487"/>
      <c r="L126" s="487"/>
      <c r="M126" s="487"/>
      <c r="N126" s="487"/>
      <c r="O126" s="487"/>
      <c r="P126" s="487"/>
      <c r="Q126" s="487"/>
      <c r="R126" s="487"/>
      <c r="S126" s="487"/>
      <c r="T126" s="487"/>
      <c r="U126" s="487"/>
      <c r="V126" s="487"/>
      <c r="W126" s="487"/>
      <c r="X126" s="487"/>
      <c r="Y126" s="487"/>
      <c r="Z126" s="487"/>
    </row>
    <row r="127" spans="1:32" s="188" customFormat="1" ht="18.75" customHeight="1" thickBot="1" x14ac:dyDescent="0.25">
      <c r="A127" s="488" t="s">
        <v>1683</v>
      </c>
      <c r="B127" s="488"/>
      <c r="C127" s="488"/>
      <c r="D127" s="488"/>
      <c r="E127" s="488"/>
      <c r="F127" s="488"/>
      <c r="G127" s="488"/>
      <c r="H127" s="488"/>
      <c r="I127" s="488"/>
      <c r="J127" s="488"/>
      <c r="K127" s="488"/>
      <c r="L127" s="488"/>
      <c r="M127" s="488"/>
      <c r="N127" s="488"/>
      <c r="O127" s="488"/>
      <c r="P127" s="488"/>
      <c r="Q127" s="488"/>
      <c r="R127" s="488"/>
      <c r="S127" s="488"/>
      <c r="T127" s="488"/>
      <c r="U127" s="488"/>
      <c r="V127" s="488"/>
      <c r="W127" s="488"/>
      <c r="X127" s="488"/>
      <c r="Y127" s="488"/>
      <c r="Z127" s="488"/>
    </row>
    <row r="128" spans="1:32" ht="13.5" thickTop="1" x14ac:dyDescent="0.2">
      <c r="A128" s="100"/>
      <c r="B128" s="26"/>
      <c r="C128" s="106"/>
      <c r="D128" s="270"/>
      <c r="E128" s="102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101"/>
      <c r="AA128" s="86"/>
      <c r="AB128" s="86"/>
      <c r="AC128" s="86"/>
      <c r="AD128" s="86"/>
      <c r="AE128" s="86"/>
      <c r="AF128" s="86"/>
    </row>
    <row r="129" spans="1:32" ht="18" x14ac:dyDescent="0.25">
      <c r="A129" s="312" t="s">
        <v>345</v>
      </c>
      <c r="B129" s="312"/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  <c r="P129" s="312"/>
      <c r="Q129" s="312"/>
      <c r="R129" s="312"/>
      <c r="S129" s="312"/>
      <c r="T129" s="312"/>
      <c r="U129" s="312"/>
      <c r="V129" s="312"/>
      <c r="W129" s="312"/>
      <c r="X129" s="312"/>
      <c r="Y129" s="312"/>
      <c r="Z129" s="312"/>
      <c r="AA129" s="54"/>
      <c r="AB129" s="5"/>
      <c r="AC129" s="5"/>
      <c r="AD129" s="68"/>
      <c r="AE129" s="68"/>
      <c r="AF129" s="68"/>
    </row>
    <row r="130" spans="1:32" ht="15" x14ac:dyDescent="0.2">
      <c r="A130" s="313" t="str">
        <f>A8</f>
        <v>TAHUN PELAJARAN 2025/2026                      SEMESTER : GANJIL</v>
      </c>
      <c r="B130" s="313"/>
      <c r="C130" s="313"/>
      <c r="D130" s="313"/>
      <c r="E130" s="31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  <c r="AA130" s="54"/>
      <c r="AB130" s="69"/>
      <c r="AC130" s="70"/>
      <c r="AD130" s="52"/>
      <c r="AE130" s="52"/>
      <c r="AF130" s="52"/>
    </row>
    <row r="131" spans="1:32" ht="15" x14ac:dyDescent="0.2">
      <c r="A131" s="71"/>
      <c r="B131" s="71"/>
      <c r="C131" s="10"/>
      <c r="D131" s="10"/>
      <c r="E131" s="55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32"/>
      <c r="AA131" s="5"/>
      <c r="AB131" s="69"/>
      <c r="AC131" s="70"/>
      <c r="AD131" s="52"/>
      <c r="AE131" s="52"/>
      <c r="AF131" s="52"/>
    </row>
    <row r="132" spans="1:32" ht="15" x14ac:dyDescent="0.25">
      <c r="A132" s="299" t="s">
        <v>1698</v>
      </c>
      <c r="B132" s="299"/>
      <c r="C132" s="56"/>
      <c r="D132" s="56"/>
      <c r="E132" s="13"/>
      <c r="F132" s="12" t="s">
        <v>346</v>
      </c>
      <c r="G132" s="13"/>
      <c r="H132" s="57"/>
      <c r="I132" s="56"/>
      <c r="J132" s="56"/>
      <c r="K132" s="56"/>
      <c r="L132" s="15" t="s">
        <v>354</v>
      </c>
      <c r="M132" s="103" t="s">
        <v>1037</v>
      </c>
      <c r="N132" s="57"/>
      <c r="O132" s="13"/>
      <c r="P132" s="13"/>
      <c r="Q132" s="57"/>
      <c r="R132" s="57"/>
      <c r="S132" s="57"/>
      <c r="T132" s="57"/>
      <c r="U132" s="57"/>
      <c r="V132" s="57"/>
      <c r="W132" s="56"/>
      <c r="X132" s="56"/>
      <c r="Y132" s="56"/>
      <c r="Z132" s="73"/>
      <c r="AA132" s="57"/>
      <c r="AB132" s="56"/>
      <c r="AC132" s="62"/>
      <c r="AD132" s="271"/>
      <c r="AE132" s="271"/>
      <c r="AF132" s="271"/>
    </row>
    <row r="133" spans="1:32" x14ac:dyDescent="0.2">
      <c r="A133" s="74"/>
      <c r="B133" s="74"/>
      <c r="C133" s="12"/>
      <c r="D133" s="13"/>
      <c r="E133" s="57"/>
      <c r="F133" s="57" t="s">
        <v>348</v>
      </c>
      <c r="G133" s="57"/>
      <c r="H133" s="57"/>
      <c r="I133" s="56"/>
      <c r="J133" s="56"/>
      <c r="K133" s="56"/>
      <c r="L133" s="15" t="s">
        <v>355</v>
      </c>
      <c r="M133" s="291" t="s">
        <v>882</v>
      </c>
      <c r="N133" s="276"/>
      <c r="O133" s="276"/>
      <c r="P133" s="12"/>
      <c r="Q133" s="12"/>
      <c r="R133" s="12"/>
      <c r="S133" s="12"/>
      <c r="T133" s="12"/>
      <c r="U133" s="12"/>
      <c r="V133" s="12"/>
      <c r="W133" s="62"/>
      <c r="X133" s="62"/>
      <c r="Y133" s="62"/>
      <c r="Z133" s="107"/>
      <c r="AA133" s="57"/>
      <c r="AB133" s="56"/>
      <c r="AC133" s="56"/>
      <c r="AD133" s="314"/>
      <c r="AE133" s="314"/>
      <c r="AF133" s="314"/>
    </row>
    <row r="134" spans="1:32" ht="14.25" x14ac:dyDescent="0.2">
      <c r="A134" s="78"/>
      <c r="B134" s="78"/>
      <c r="C134" s="58"/>
      <c r="D134" s="59"/>
      <c r="E134" s="60"/>
      <c r="F134" s="16"/>
      <c r="G134" s="16"/>
      <c r="H134" s="16"/>
      <c r="I134" s="16"/>
      <c r="J134" s="16"/>
      <c r="K134" s="61"/>
      <c r="L134" s="17"/>
      <c r="M134" s="17"/>
      <c r="N134" s="17"/>
      <c r="O134" s="18"/>
      <c r="P134" s="18"/>
      <c r="Q134" s="19"/>
      <c r="R134" s="19"/>
      <c r="S134" s="16"/>
      <c r="T134" s="16"/>
      <c r="U134" s="16"/>
      <c r="V134" s="16"/>
      <c r="W134" s="16"/>
      <c r="X134" s="16"/>
      <c r="Y134" s="16"/>
      <c r="Z134" s="33"/>
      <c r="AA134" s="16"/>
      <c r="AB134" s="17"/>
      <c r="AC134" s="17"/>
      <c r="AD134" s="17"/>
      <c r="AE134" s="17"/>
      <c r="AF134" s="17"/>
    </row>
    <row r="135" spans="1:32" x14ac:dyDescent="0.2">
      <c r="A135" s="301" t="s">
        <v>349</v>
      </c>
      <c r="B135" s="303" t="s">
        <v>0</v>
      </c>
      <c r="C135" s="303" t="s">
        <v>350</v>
      </c>
      <c r="D135" s="317" t="s">
        <v>1</v>
      </c>
      <c r="E135" s="272" t="s">
        <v>352</v>
      </c>
      <c r="F135" s="308" t="s">
        <v>351</v>
      </c>
      <c r="G135" s="308"/>
      <c r="H135" s="308"/>
      <c r="I135" s="308"/>
      <c r="J135" s="308"/>
      <c r="K135" s="308"/>
      <c r="L135" s="308"/>
      <c r="M135" s="308"/>
      <c r="N135" s="308"/>
      <c r="O135" s="308"/>
      <c r="P135" s="65"/>
      <c r="Q135" s="309" t="s">
        <v>351</v>
      </c>
      <c r="R135" s="309"/>
      <c r="S135" s="309"/>
      <c r="T135" s="309"/>
      <c r="U135" s="309"/>
      <c r="V135" s="309"/>
      <c r="W135" s="309"/>
      <c r="X135" s="309"/>
      <c r="Y135" s="309"/>
      <c r="Z135" s="309"/>
      <c r="AA135" s="20"/>
      <c r="AB135" s="5"/>
      <c r="AC135" s="5"/>
      <c r="AD135" s="5"/>
      <c r="AE135" s="5"/>
      <c r="AF135" s="5"/>
    </row>
    <row r="136" spans="1:32" x14ac:dyDescent="0.2">
      <c r="A136" s="302"/>
      <c r="B136" s="305"/>
      <c r="C136" s="305"/>
      <c r="D136" s="317"/>
      <c r="E136" s="274" t="s">
        <v>353</v>
      </c>
      <c r="F136" s="50">
        <v>1</v>
      </c>
      <c r="G136" s="66">
        <v>2</v>
      </c>
      <c r="H136" s="22">
        <v>3</v>
      </c>
      <c r="I136" s="22">
        <v>4</v>
      </c>
      <c r="J136" s="22">
        <v>5</v>
      </c>
      <c r="K136" s="22">
        <v>6</v>
      </c>
      <c r="L136" s="22">
        <v>7</v>
      </c>
      <c r="M136" s="22">
        <v>8</v>
      </c>
      <c r="N136" s="22">
        <v>9</v>
      </c>
      <c r="O136" s="46">
        <v>10</v>
      </c>
      <c r="P136" s="49"/>
      <c r="Q136" s="21">
        <v>1</v>
      </c>
      <c r="R136" s="22">
        <v>2</v>
      </c>
      <c r="S136" s="22">
        <v>3</v>
      </c>
      <c r="T136" s="22">
        <v>4</v>
      </c>
      <c r="U136" s="22">
        <v>5</v>
      </c>
      <c r="V136" s="22">
        <v>6</v>
      </c>
      <c r="W136" s="22">
        <v>7</v>
      </c>
      <c r="X136" s="22">
        <v>8</v>
      </c>
      <c r="Y136" s="22">
        <v>9</v>
      </c>
      <c r="Z136" s="30">
        <v>10</v>
      </c>
      <c r="AA136" s="20"/>
      <c r="AB136" s="5"/>
      <c r="AC136" s="5"/>
      <c r="AD136" s="75"/>
      <c r="AE136" s="5"/>
      <c r="AF136" s="5"/>
    </row>
    <row r="137" spans="1:32" ht="15.75" customHeight="1" x14ac:dyDescent="0.2">
      <c r="A137" s="24">
        <v>1</v>
      </c>
      <c r="B137" s="79">
        <v>3090819339</v>
      </c>
      <c r="C137" s="80" t="s">
        <v>740</v>
      </c>
      <c r="D137" s="81" t="s">
        <v>2</v>
      </c>
      <c r="E137" s="81">
        <v>9038</v>
      </c>
      <c r="F137" s="82"/>
      <c r="G137" s="82"/>
      <c r="H137" s="82"/>
      <c r="I137" s="82"/>
      <c r="J137" s="82"/>
      <c r="K137" s="82"/>
      <c r="L137" s="82"/>
      <c r="M137" s="82"/>
      <c r="N137" s="82"/>
      <c r="O137" s="104"/>
      <c r="P137" s="105"/>
      <c r="Q137" s="90"/>
      <c r="R137" s="82"/>
      <c r="S137" s="82"/>
      <c r="T137" s="82"/>
      <c r="U137" s="82"/>
      <c r="V137" s="82"/>
      <c r="W137" s="82"/>
      <c r="X137" s="82"/>
      <c r="Y137" s="82"/>
      <c r="Z137" s="85"/>
      <c r="AA137" s="86"/>
      <c r="AB137" s="86"/>
      <c r="AC137" s="86"/>
      <c r="AD137" s="86"/>
      <c r="AE137" s="86"/>
      <c r="AF137" s="86"/>
    </row>
    <row r="138" spans="1:32" ht="15.75" customHeight="1" x14ac:dyDescent="0.2">
      <c r="A138" s="24">
        <v>2</v>
      </c>
      <c r="B138" s="118">
        <v>82168806</v>
      </c>
      <c r="C138" s="80" t="s">
        <v>776</v>
      </c>
      <c r="D138" s="81" t="s">
        <v>2</v>
      </c>
      <c r="E138" s="81">
        <v>9041</v>
      </c>
      <c r="F138" s="82"/>
      <c r="G138" s="82"/>
      <c r="H138" s="82"/>
      <c r="I138" s="82"/>
      <c r="J138" s="82"/>
      <c r="K138" s="82"/>
      <c r="L138" s="82"/>
      <c r="M138" s="82"/>
      <c r="N138" s="82"/>
      <c r="O138" s="104"/>
      <c r="P138" s="105"/>
      <c r="Q138" s="90"/>
      <c r="R138" s="82"/>
      <c r="S138" s="82"/>
      <c r="T138" s="82"/>
      <c r="U138" s="82"/>
      <c r="V138" s="82"/>
      <c r="W138" s="82"/>
      <c r="X138" s="82"/>
      <c r="Y138" s="82"/>
      <c r="Z138" s="85"/>
      <c r="AA138" s="86"/>
      <c r="AB138" s="86"/>
      <c r="AC138" s="86"/>
      <c r="AD138" s="86"/>
      <c r="AE138" s="86"/>
      <c r="AF138" s="86"/>
    </row>
    <row r="139" spans="1:32" ht="15.75" customHeight="1" x14ac:dyDescent="0.2">
      <c r="A139" s="24">
        <v>3</v>
      </c>
      <c r="B139" s="79">
        <v>91095087</v>
      </c>
      <c r="C139" s="80" t="s">
        <v>567</v>
      </c>
      <c r="D139" s="89" t="s">
        <v>3</v>
      </c>
      <c r="E139" s="81">
        <v>9044</v>
      </c>
      <c r="F139" s="82"/>
      <c r="G139" s="82"/>
      <c r="H139" s="82"/>
      <c r="I139" s="82"/>
      <c r="J139" s="82"/>
      <c r="K139" s="82"/>
      <c r="L139" s="82"/>
      <c r="M139" s="82"/>
      <c r="N139" s="82"/>
      <c r="O139" s="104"/>
      <c r="P139" s="105"/>
      <c r="Q139" s="90"/>
      <c r="R139" s="82"/>
      <c r="S139" s="82"/>
      <c r="T139" s="82"/>
      <c r="U139" s="82"/>
      <c r="V139" s="82"/>
      <c r="W139" s="82"/>
      <c r="X139" s="82"/>
      <c r="Y139" s="82"/>
      <c r="Z139" s="85"/>
      <c r="AA139" s="86"/>
      <c r="AB139" s="86"/>
      <c r="AC139" s="86"/>
      <c r="AD139" s="86"/>
      <c r="AE139" s="86"/>
      <c r="AF139" s="86"/>
    </row>
    <row r="140" spans="1:32" ht="15.75" customHeight="1" x14ac:dyDescent="0.2">
      <c r="A140" s="24">
        <v>4</v>
      </c>
      <c r="B140" s="108">
        <v>83141582</v>
      </c>
      <c r="C140" s="80" t="s">
        <v>637</v>
      </c>
      <c r="D140" s="89" t="s">
        <v>3</v>
      </c>
      <c r="E140" s="81">
        <v>9048</v>
      </c>
      <c r="F140" s="82"/>
      <c r="G140" s="82"/>
      <c r="H140" s="82"/>
      <c r="I140" s="82"/>
      <c r="J140" s="82"/>
      <c r="K140" s="82"/>
      <c r="L140" s="82"/>
      <c r="M140" s="82"/>
      <c r="N140" s="82"/>
      <c r="O140" s="104"/>
      <c r="P140" s="105"/>
      <c r="Q140" s="90"/>
      <c r="R140" s="82"/>
      <c r="S140" s="82"/>
      <c r="T140" s="82"/>
      <c r="U140" s="82"/>
      <c r="V140" s="82"/>
      <c r="W140" s="82"/>
      <c r="X140" s="82"/>
      <c r="Y140" s="82"/>
      <c r="Z140" s="85"/>
      <c r="AA140" s="86"/>
      <c r="AB140" s="86"/>
      <c r="AC140" s="86"/>
      <c r="AD140" s="86"/>
      <c r="AE140" s="86"/>
      <c r="AF140" s="86"/>
    </row>
    <row r="141" spans="1:32" ht="15.75" customHeight="1" x14ac:dyDescent="0.2">
      <c r="A141" s="24">
        <v>5</v>
      </c>
      <c r="B141" s="79">
        <v>3087188586</v>
      </c>
      <c r="C141" s="80" t="s">
        <v>708</v>
      </c>
      <c r="D141" s="81" t="s">
        <v>3</v>
      </c>
      <c r="E141" s="81">
        <v>9054</v>
      </c>
      <c r="F141" s="82"/>
      <c r="G141" s="82"/>
      <c r="H141" s="82"/>
      <c r="I141" s="82"/>
      <c r="J141" s="82"/>
      <c r="K141" s="82"/>
      <c r="L141" s="82"/>
      <c r="M141" s="82"/>
      <c r="N141" s="82"/>
      <c r="O141" s="104"/>
      <c r="P141" s="105"/>
      <c r="Q141" s="90"/>
      <c r="R141" s="82"/>
      <c r="S141" s="82"/>
      <c r="T141" s="82"/>
      <c r="U141" s="82"/>
      <c r="V141" s="82"/>
      <c r="W141" s="82"/>
      <c r="X141" s="82"/>
      <c r="Y141" s="82"/>
      <c r="Z141" s="85"/>
      <c r="AA141" s="86"/>
      <c r="AB141" s="86"/>
      <c r="AC141" s="86"/>
      <c r="AD141" s="86"/>
      <c r="AE141" s="86"/>
      <c r="AF141" s="86"/>
    </row>
    <row r="142" spans="1:32" ht="15.75" customHeight="1" x14ac:dyDescent="0.2">
      <c r="A142" s="24">
        <v>6</v>
      </c>
      <c r="B142" s="94">
        <v>91724637</v>
      </c>
      <c r="C142" s="80" t="s">
        <v>573</v>
      </c>
      <c r="D142" s="95" t="s">
        <v>3</v>
      </c>
      <c r="E142" s="81">
        <v>9087</v>
      </c>
      <c r="F142" s="82"/>
      <c r="G142" s="82"/>
      <c r="H142" s="82"/>
      <c r="I142" s="82"/>
      <c r="J142" s="82"/>
      <c r="K142" s="82"/>
      <c r="L142" s="82"/>
      <c r="M142" s="82"/>
      <c r="N142" s="82"/>
      <c r="O142" s="104"/>
      <c r="P142" s="105"/>
      <c r="Q142" s="90"/>
      <c r="R142" s="82"/>
      <c r="S142" s="82"/>
      <c r="T142" s="82"/>
      <c r="U142" s="82"/>
      <c r="V142" s="82"/>
      <c r="W142" s="82"/>
      <c r="X142" s="82"/>
      <c r="Y142" s="82"/>
      <c r="Z142" s="85"/>
      <c r="AE142" s="86"/>
      <c r="AF142" s="86"/>
    </row>
    <row r="143" spans="1:32" ht="15.75" customHeight="1" x14ac:dyDescent="0.2">
      <c r="A143" s="24">
        <v>7</v>
      </c>
      <c r="B143" s="94">
        <v>98181980</v>
      </c>
      <c r="C143" s="80" t="s">
        <v>748</v>
      </c>
      <c r="D143" s="81" t="s">
        <v>2</v>
      </c>
      <c r="E143" s="81">
        <v>9095</v>
      </c>
      <c r="F143" s="82"/>
      <c r="G143" s="82"/>
      <c r="H143" s="82"/>
      <c r="I143" s="82"/>
      <c r="J143" s="82"/>
      <c r="K143" s="82"/>
      <c r="L143" s="82"/>
      <c r="M143" s="82"/>
      <c r="N143" s="82"/>
      <c r="O143" s="104"/>
      <c r="P143" s="105"/>
      <c r="Q143" s="90"/>
      <c r="R143" s="82"/>
      <c r="S143" s="82"/>
      <c r="T143" s="82"/>
      <c r="U143" s="82"/>
      <c r="V143" s="82"/>
      <c r="W143" s="82"/>
      <c r="X143" s="82"/>
      <c r="Y143" s="82"/>
      <c r="Z143" s="85"/>
      <c r="AA143" s="86"/>
      <c r="AB143" s="86"/>
      <c r="AC143" s="86"/>
      <c r="AD143" s="86"/>
      <c r="AE143" s="86"/>
      <c r="AF143" s="86"/>
    </row>
    <row r="144" spans="1:32" ht="15.75" customHeight="1" x14ac:dyDescent="0.2">
      <c r="A144" s="24">
        <v>8</v>
      </c>
      <c r="B144" s="94">
        <v>3098078014</v>
      </c>
      <c r="C144" s="80" t="s">
        <v>749</v>
      </c>
      <c r="D144" s="81" t="s">
        <v>2</v>
      </c>
      <c r="E144" s="81">
        <v>9097</v>
      </c>
      <c r="F144" s="82"/>
      <c r="G144" s="82"/>
      <c r="H144" s="82"/>
      <c r="I144" s="82"/>
      <c r="J144" s="82"/>
      <c r="K144" s="82"/>
      <c r="L144" s="82"/>
      <c r="M144" s="82"/>
      <c r="N144" s="82"/>
      <c r="O144" s="104"/>
      <c r="P144" s="105"/>
      <c r="Q144" s="90"/>
      <c r="R144" s="82"/>
      <c r="S144" s="82"/>
      <c r="T144" s="82"/>
      <c r="U144" s="82"/>
      <c r="V144" s="82"/>
      <c r="W144" s="82"/>
      <c r="X144" s="82"/>
      <c r="Y144" s="82"/>
      <c r="Z144" s="85"/>
      <c r="AA144" s="86"/>
      <c r="AB144" s="86"/>
      <c r="AC144" s="86"/>
      <c r="AD144" s="86"/>
      <c r="AE144" s="86"/>
      <c r="AF144" s="86"/>
    </row>
    <row r="145" spans="1:32" ht="15.75" customHeight="1" x14ac:dyDescent="0.2">
      <c r="A145" s="24">
        <v>9</v>
      </c>
      <c r="B145" s="94">
        <v>84211965</v>
      </c>
      <c r="C145" s="80" t="s">
        <v>711</v>
      </c>
      <c r="D145" s="81" t="s">
        <v>3</v>
      </c>
      <c r="E145" s="81">
        <v>9103</v>
      </c>
      <c r="F145" s="82"/>
      <c r="G145" s="82"/>
      <c r="H145" s="82"/>
      <c r="I145" s="82"/>
      <c r="J145" s="82"/>
      <c r="K145" s="82"/>
      <c r="L145" s="82"/>
      <c r="M145" s="82"/>
      <c r="N145" s="82"/>
      <c r="O145" s="104"/>
      <c r="P145" s="105"/>
      <c r="Q145" s="90"/>
      <c r="R145" s="82"/>
      <c r="S145" s="82"/>
      <c r="T145" s="82"/>
      <c r="U145" s="82"/>
      <c r="V145" s="82"/>
      <c r="W145" s="82"/>
      <c r="X145" s="82"/>
      <c r="Y145" s="82"/>
      <c r="Z145" s="85"/>
      <c r="AA145" s="86"/>
      <c r="AB145" s="86"/>
      <c r="AC145" s="86"/>
      <c r="AD145" s="86"/>
      <c r="AE145" s="86"/>
      <c r="AF145" s="86"/>
    </row>
    <row r="146" spans="1:32" ht="15.75" customHeight="1" x14ac:dyDescent="0.2">
      <c r="A146" s="24">
        <v>10</v>
      </c>
      <c r="B146" s="119">
        <v>3098451735</v>
      </c>
      <c r="C146" s="80" t="s">
        <v>785</v>
      </c>
      <c r="D146" s="81" t="s">
        <v>3</v>
      </c>
      <c r="E146" s="81">
        <v>9115</v>
      </c>
      <c r="F146" s="82"/>
      <c r="G146" s="82"/>
      <c r="H146" s="82"/>
      <c r="I146" s="82"/>
      <c r="J146" s="82"/>
      <c r="K146" s="82"/>
      <c r="L146" s="82"/>
      <c r="M146" s="82"/>
      <c r="N146" s="82"/>
      <c r="O146" s="104"/>
      <c r="P146" s="105"/>
      <c r="Q146" s="90"/>
      <c r="R146" s="82"/>
      <c r="S146" s="82"/>
      <c r="T146" s="82"/>
      <c r="U146" s="82"/>
      <c r="V146" s="82"/>
      <c r="W146" s="82"/>
      <c r="X146" s="82"/>
      <c r="Y146" s="82"/>
      <c r="Z146" s="85"/>
      <c r="AA146" s="86"/>
      <c r="AB146" s="86"/>
      <c r="AC146" s="86"/>
      <c r="AD146" s="86"/>
      <c r="AE146" s="86"/>
      <c r="AF146" s="86"/>
    </row>
    <row r="147" spans="1:32" ht="15.75" customHeight="1" x14ac:dyDescent="0.2">
      <c r="A147" s="24">
        <v>11</v>
      </c>
      <c r="B147" s="94">
        <v>92811045</v>
      </c>
      <c r="C147" s="80" t="s">
        <v>855</v>
      </c>
      <c r="D147" s="81" t="s">
        <v>3</v>
      </c>
      <c r="E147" s="81">
        <v>9119</v>
      </c>
      <c r="F147" s="82"/>
      <c r="G147" s="82"/>
      <c r="H147" s="82"/>
      <c r="I147" s="82"/>
      <c r="J147" s="82"/>
      <c r="K147" s="82"/>
      <c r="L147" s="82"/>
      <c r="M147" s="82"/>
      <c r="N147" s="82"/>
      <c r="O147" s="104"/>
      <c r="P147" s="105"/>
      <c r="Q147" s="90"/>
      <c r="R147" s="82"/>
      <c r="S147" s="82"/>
      <c r="T147" s="82"/>
      <c r="U147" s="82"/>
      <c r="V147" s="82"/>
      <c r="W147" s="82"/>
      <c r="X147" s="82"/>
      <c r="Y147" s="82"/>
      <c r="Z147" s="85"/>
      <c r="AA147" s="86"/>
      <c r="AB147" s="86"/>
      <c r="AC147" s="86"/>
      <c r="AD147" s="86"/>
      <c r="AE147" s="86"/>
      <c r="AF147" s="86"/>
    </row>
    <row r="148" spans="1:32" ht="15.75" customHeight="1" x14ac:dyDescent="0.2">
      <c r="A148" s="24">
        <v>12</v>
      </c>
      <c r="B148" s="108">
        <v>96302625</v>
      </c>
      <c r="C148" s="80" t="s">
        <v>612</v>
      </c>
      <c r="D148" s="124" t="s">
        <v>3</v>
      </c>
      <c r="E148" s="81">
        <v>9124</v>
      </c>
      <c r="F148" s="82"/>
      <c r="G148" s="82"/>
      <c r="H148" s="82"/>
      <c r="I148" s="82"/>
      <c r="J148" s="82"/>
      <c r="K148" s="82"/>
      <c r="L148" s="82"/>
      <c r="M148" s="82"/>
      <c r="N148" s="82"/>
      <c r="O148" s="104"/>
      <c r="P148" s="105"/>
      <c r="Q148" s="90"/>
      <c r="R148" s="82"/>
      <c r="S148" s="82"/>
      <c r="T148" s="82"/>
      <c r="U148" s="82"/>
      <c r="V148" s="82"/>
      <c r="W148" s="82"/>
      <c r="X148" s="82"/>
      <c r="Y148" s="82"/>
      <c r="Z148" s="85"/>
      <c r="AA148" s="86"/>
      <c r="AB148" s="86"/>
      <c r="AC148" s="86"/>
      <c r="AD148" s="86"/>
      <c r="AE148" s="86"/>
      <c r="AF148" s="86"/>
    </row>
    <row r="149" spans="1:32" ht="15.75" customHeight="1" x14ac:dyDescent="0.2">
      <c r="A149" s="24">
        <v>13</v>
      </c>
      <c r="B149" s="108">
        <v>89190895</v>
      </c>
      <c r="C149" s="80" t="s">
        <v>646</v>
      </c>
      <c r="D149" s="95" t="s">
        <v>3</v>
      </c>
      <c r="E149" s="81">
        <v>9128</v>
      </c>
      <c r="F149" s="82"/>
      <c r="G149" s="82"/>
      <c r="H149" s="82"/>
      <c r="I149" s="82"/>
      <c r="J149" s="82"/>
      <c r="K149" s="82"/>
      <c r="L149" s="82"/>
      <c r="M149" s="82"/>
      <c r="N149" s="82"/>
      <c r="O149" s="104"/>
      <c r="P149" s="105"/>
      <c r="Q149" s="90"/>
      <c r="R149" s="82"/>
      <c r="S149" s="82"/>
      <c r="T149" s="82"/>
      <c r="U149" s="82"/>
      <c r="V149" s="82"/>
      <c r="W149" s="82"/>
      <c r="X149" s="82"/>
      <c r="Y149" s="82"/>
      <c r="Z149" s="85"/>
      <c r="AA149" s="86"/>
      <c r="AB149" s="86"/>
      <c r="AC149" s="86"/>
      <c r="AD149" s="86"/>
      <c r="AE149" s="86"/>
      <c r="AF149" s="86"/>
    </row>
    <row r="150" spans="1:32" ht="15.75" customHeight="1" x14ac:dyDescent="0.2">
      <c r="A150" s="24">
        <v>14</v>
      </c>
      <c r="B150" s="94">
        <v>89162003</v>
      </c>
      <c r="C150" s="80" t="s">
        <v>752</v>
      </c>
      <c r="D150" s="81" t="s">
        <v>3</v>
      </c>
      <c r="E150" s="81">
        <v>9135</v>
      </c>
      <c r="F150" s="82"/>
      <c r="G150" s="82"/>
      <c r="H150" s="82"/>
      <c r="I150" s="82"/>
      <c r="J150" s="82"/>
      <c r="K150" s="82"/>
      <c r="L150" s="82"/>
      <c r="M150" s="82"/>
      <c r="N150" s="82"/>
      <c r="O150" s="104"/>
      <c r="P150" s="105"/>
      <c r="Q150" s="90"/>
      <c r="R150" s="82"/>
      <c r="S150" s="82"/>
      <c r="T150" s="82"/>
      <c r="U150" s="82"/>
      <c r="V150" s="82"/>
      <c r="W150" s="82"/>
      <c r="X150" s="82"/>
      <c r="Y150" s="82"/>
      <c r="Z150" s="85"/>
      <c r="AA150" s="86"/>
      <c r="AB150" s="86"/>
      <c r="AC150" s="86"/>
      <c r="AD150" s="86"/>
      <c r="AE150" s="86"/>
      <c r="AF150" s="86"/>
    </row>
    <row r="151" spans="1:32" ht="15.75" customHeight="1" x14ac:dyDescent="0.2">
      <c r="A151" s="24">
        <v>15</v>
      </c>
      <c r="B151" s="94">
        <v>94795429</v>
      </c>
      <c r="C151" s="80" t="s">
        <v>755</v>
      </c>
      <c r="D151" s="81" t="s">
        <v>2</v>
      </c>
      <c r="E151" s="81">
        <v>9140</v>
      </c>
      <c r="F151" s="82"/>
      <c r="G151" s="82"/>
      <c r="H151" s="82"/>
      <c r="I151" s="82"/>
      <c r="J151" s="82"/>
      <c r="K151" s="82"/>
      <c r="L151" s="82"/>
      <c r="M151" s="82"/>
      <c r="N151" s="82"/>
      <c r="O151" s="104"/>
      <c r="P151" s="105"/>
      <c r="Q151" s="90"/>
      <c r="R151" s="82"/>
      <c r="S151" s="82"/>
      <c r="T151" s="82"/>
      <c r="U151" s="82"/>
      <c r="V151" s="82"/>
      <c r="W151" s="82"/>
      <c r="X151" s="82"/>
      <c r="Y151" s="82"/>
      <c r="Z151" s="85"/>
      <c r="AA151" s="86"/>
      <c r="AB151" s="86"/>
      <c r="AC151" s="86"/>
      <c r="AD151" s="86"/>
      <c r="AE151" s="86"/>
      <c r="AF151" s="86"/>
    </row>
    <row r="152" spans="1:32" ht="15.75" customHeight="1" x14ac:dyDescent="0.2">
      <c r="A152" s="24">
        <v>16</v>
      </c>
      <c r="B152" s="120">
        <v>89435075</v>
      </c>
      <c r="C152" s="80" t="s">
        <v>826</v>
      </c>
      <c r="D152" s="81" t="s">
        <v>3</v>
      </c>
      <c r="E152" s="81">
        <v>9147</v>
      </c>
      <c r="F152" s="82"/>
      <c r="G152" s="82"/>
      <c r="H152" s="82"/>
      <c r="I152" s="82"/>
      <c r="J152" s="82"/>
      <c r="K152" s="82"/>
      <c r="L152" s="82"/>
      <c r="M152" s="82"/>
      <c r="N152" s="82"/>
      <c r="O152" s="104"/>
      <c r="P152" s="105"/>
      <c r="Q152" s="90"/>
      <c r="R152" s="82"/>
      <c r="S152" s="82"/>
      <c r="T152" s="82"/>
      <c r="U152" s="82"/>
      <c r="V152" s="82"/>
      <c r="W152" s="82"/>
      <c r="X152" s="82"/>
      <c r="Y152" s="82"/>
      <c r="Z152" s="85"/>
      <c r="AA152" s="86"/>
      <c r="AB152" s="86"/>
      <c r="AC152" s="86"/>
      <c r="AD152" s="86"/>
      <c r="AE152" s="86"/>
      <c r="AF152" s="86"/>
    </row>
    <row r="153" spans="1:32" ht="15.75" customHeight="1" x14ac:dyDescent="0.2">
      <c r="A153" s="24">
        <v>17</v>
      </c>
      <c r="B153" s="94">
        <v>3090018279</v>
      </c>
      <c r="C153" s="80" t="s">
        <v>756</v>
      </c>
      <c r="D153" s="81" t="s">
        <v>3</v>
      </c>
      <c r="E153" s="81">
        <v>9165</v>
      </c>
      <c r="F153" s="82"/>
      <c r="G153" s="82"/>
      <c r="H153" s="82"/>
      <c r="I153" s="82"/>
      <c r="J153" s="82"/>
      <c r="K153" s="82"/>
      <c r="L153" s="82"/>
      <c r="M153" s="82"/>
      <c r="N153" s="82"/>
      <c r="O153" s="104"/>
      <c r="P153" s="105"/>
      <c r="Q153" s="90"/>
      <c r="R153" s="82"/>
      <c r="S153" s="82"/>
      <c r="T153" s="82"/>
      <c r="U153" s="82"/>
      <c r="V153" s="82"/>
      <c r="W153" s="82"/>
      <c r="X153" s="82"/>
      <c r="Y153" s="82"/>
      <c r="Z153" s="85"/>
      <c r="AA153" s="86"/>
      <c r="AB153" s="86"/>
      <c r="AC153" s="86"/>
      <c r="AD153" s="86"/>
      <c r="AE153" s="86"/>
      <c r="AF153" s="86"/>
    </row>
    <row r="154" spans="1:32" ht="15.75" customHeight="1" x14ac:dyDescent="0.2">
      <c r="A154" s="24">
        <v>18</v>
      </c>
      <c r="B154" s="120">
        <v>95728681</v>
      </c>
      <c r="C154" s="80" t="s">
        <v>827</v>
      </c>
      <c r="D154" s="81" t="s">
        <v>2</v>
      </c>
      <c r="E154" s="81">
        <v>9171</v>
      </c>
      <c r="F154" s="82"/>
      <c r="G154" s="82"/>
      <c r="H154" s="82"/>
      <c r="I154" s="82"/>
      <c r="J154" s="82"/>
      <c r="K154" s="82"/>
      <c r="L154" s="82"/>
      <c r="M154" s="82"/>
      <c r="N154" s="82"/>
      <c r="O154" s="104"/>
      <c r="P154" s="105"/>
      <c r="Q154" s="90"/>
      <c r="R154" s="82"/>
      <c r="S154" s="82"/>
      <c r="T154" s="82"/>
      <c r="U154" s="82"/>
      <c r="V154" s="82"/>
      <c r="W154" s="82"/>
      <c r="X154" s="82"/>
      <c r="Y154" s="82"/>
      <c r="Z154" s="85"/>
      <c r="AA154" s="86"/>
      <c r="AB154" s="86"/>
      <c r="AC154" s="86"/>
      <c r="AD154" s="86"/>
      <c r="AE154" s="86"/>
      <c r="AF154" s="86"/>
    </row>
    <row r="155" spans="1:32" ht="15.75" customHeight="1" x14ac:dyDescent="0.2">
      <c r="A155" s="24">
        <v>19</v>
      </c>
      <c r="B155" s="94">
        <v>95896747</v>
      </c>
      <c r="C155" s="80" t="s">
        <v>860</v>
      </c>
      <c r="D155" s="81" t="s">
        <v>3</v>
      </c>
      <c r="E155" s="81">
        <v>9173</v>
      </c>
      <c r="F155" s="82"/>
      <c r="G155" s="82"/>
      <c r="H155" s="82"/>
      <c r="I155" s="82"/>
      <c r="J155" s="82"/>
      <c r="K155" s="82"/>
      <c r="L155" s="82"/>
      <c r="M155" s="82"/>
      <c r="N155" s="82"/>
      <c r="O155" s="104"/>
      <c r="P155" s="105"/>
      <c r="Q155" s="90"/>
      <c r="R155" s="82"/>
      <c r="S155" s="82"/>
      <c r="T155" s="82"/>
      <c r="U155" s="82"/>
      <c r="V155" s="82"/>
      <c r="W155" s="82"/>
      <c r="X155" s="82"/>
      <c r="Y155" s="82"/>
      <c r="Z155" s="85"/>
      <c r="AA155" s="86"/>
      <c r="AB155" s="110"/>
      <c r="AC155" s="106"/>
      <c r="AD155" s="86"/>
      <c r="AE155" s="111"/>
      <c r="AF155" s="86"/>
    </row>
    <row r="156" spans="1:32" ht="15.75" customHeight="1" x14ac:dyDescent="0.2">
      <c r="A156" s="24">
        <v>20</v>
      </c>
      <c r="B156" s="125">
        <v>71968915</v>
      </c>
      <c r="C156" s="112" t="s">
        <v>620</v>
      </c>
      <c r="D156" s="123" t="s">
        <v>2</v>
      </c>
      <c r="E156" s="81">
        <v>9209</v>
      </c>
      <c r="F156" s="82"/>
      <c r="G156" s="82"/>
      <c r="H156" s="82"/>
      <c r="I156" s="82"/>
      <c r="J156" s="82"/>
      <c r="K156" s="82"/>
      <c r="L156" s="82"/>
      <c r="M156" s="82"/>
      <c r="N156" s="82"/>
      <c r="O156" s="104"/>
      <c r="P156" s="105"/>
      <c r="Q156" s="90"/>
      <c r="R156" s="82"/>
      <c r="S156" s="82"/>
      <c r="T156" s="82"/>
      <c r="U156" s="82"/>
      <c r="V156" s="82"/>
      <c r="W156" s="82"/>
      <c r="X156" s="82"/>
      <c r="Y156" s="82"/>
      <c r="Z156" s="85"/>
      <c r="AA156" s="86"/>
      <c r="AB156" s="86"/>
      <c r="AC156" s="86"/>
      <c r="AD156" s="86"/>
      <c r="AE156" s="86"/>
      <c r="AF156" s="86"/>
    </row>
    <row r="157" spans="1:32" ht="15.75" customHeight="1" x14ac:dyDescent="0.2">
      <c r="A157" s="24">
        <v>21</v>
      </c>
      <c r="B157" s="79">
        <v>92279324</v>
      </c>
      <c r="C157" s="80" t="s">
        <v>723</v>
      </c>
      <c r="D157" s="81" t="s">
        <v>2</v>
      </c>
      <c r="E157" s="81">
        <v>9219</v>
      </c>
      <c r="F157" s="82"/>
      <c r="G157" s="82"/>
      <c r="H157" s="82"/>
      <c r="I157" s="82"/>
      <c r="J157" s="82"/>
      <c r="K157" s="82"/>
      <c r="L157" s="82"/>
      <c r="M157" s="82"/>
      <c r="N157" s="82"/>
      <c r="O157" s="104"/>
      <c r="P157" s="105"/>
      <c r="Q157" s="90"/>
      <c r="R157" s="82"/>
      <c r="S157" s="82"/>
      <c r="T157" s="82"/>
      <c r="U157" s="82"/>
      <c r="V157" s="82"/>
      <c r="W157" s="82"/>
      <c r="X157" s="82"/>
      <c r="Y157" s="82"/>
      <c r="Z157" s="85"/>
      <c r="AA157" s="86"/>
      <c r="AB157" s="86"/>
      <c r="AC157" s="86"/>
      <c r="AD157" s="86"/>
      <c r="AE157" s="86"/>
      <c r="AF157" s="86"/>
    </row>
    <row r="158" spans="1:32" ht="15.75" customHeight="1" x14ac:dyDescent="0.2">
      <c r="A158" s="24">
        <v>22</v>
      </c>
      <c r="B158" s="79">
        <v>3080291430</v>
      </c>
      <c r="C158" s="80" t="s">
        <v>724</v>
      </c>
      <c r="D158" s="81" t="s">
        <v>2</v>
      </c>
      <c r="E158" s="81">
        <v>9221</v>
      </c>
      <c r="F158" s="82"/>
      <c r="G158" s="82"/>
      <c r="H158" s="82"/>
      <c r="I158" s="82"/>
      <c r="J158" s="82"/>
      <c r="K158" s="82"/>
      <c r="L158" s="82"/>
      <c r="M158" s="82"/>
      <c r="N158" s="82"/>
      <c r="O158" s="104"/>
      <c r="P158" s="105"/>
      <c r="Q158" s="90"/>
      <c r="R158" s="82"/>
      <c r="S158" s="82"/>
      <c r="T158" s="82"/>
      <c r="U158" s="82"/>
      <c r="V158" s="82"/>
      <c r="W158" s="82"/>
      <c r="X158" s="82"/>
      <c r="Y158" s="82"/>
      <c r="Z158" s="85"/>
      <c r="AA158" s="86"/>
      <c r="AB158" s="86"/>
      <c r="AC158" s="86"/>
      <c r="AD158" s="86"/>
      <c r="AE158" s="86"/>
      <c r="AF158" s="86"/>
    </row>
    <row r="159" spans="1:32" ht="15.75" customHeight="1" x14ac:dyDescent="0.2">
      <c r="A159" s="24">
        <v>23</v>
      </c>
      <c r="B159" s="118">
        <v>92966780</v>
      </c>
      <c r="C159" s="80" t="s">
        <v>795</v>
      </c>
      <c r="D159" s="81" t="s">
        <v>2</v>
      </c>
      <c r="E159" s="81">
        <v>9203</v>
      </c>
      <c r="F159" s="82"/>
      <c r="G159" s="82"/>
      <c r="H159" s="82"/>
      <c r="I159" s="82"/>
      <c r="J159" s="82"/>
      <c r="K159" s="82"/>
      <c r="L159" s="82"/>
      <c r="M159" s="82"/>
      <c r="N159" s="82"/>
      <c r="O159" s="104"/>
      <c r="P159" s="105"/>
      <c r="Q159" s="90"/>
      <c r="R159" s="82"/>
      <c r="S159" s="82"/>
      <c r="T159" s="82"/>
      <c r="U159" s="82"/>
      <c r="V159" s="82"/>
      <c r="W159" s="82"/>
      <c r="X159" s="82"/>
      <c r="Y159" s="82"/>
      <c r="Z159" s="85"/>
      <c r="AA159" s="86"/>
      <c r="AB159" s="86"/>
      <c r="AC159" s="86"/>
      <c r="AD159" s="86"/>
      <c r="AE159" s="86"/>
      <c r="AF159" s="86"/>
    </row>
    <row r="160" spans="1:32" ht="15.75" customHeight="1" x14ac:dyDescent="0.2">
      <c r="A160" s="24">
        <v>24</v>
      </c>
      <c r="B160" s="108">
        <v>86392091</v>
      </c>
      <c r="C160" s="80" t="s">
        <v>658</v>
      </c>
      <c r="D160" s="89" t="s">
        <v>3</v>
      </c>
      <c r="E160" s="81">
        <v>9232</v>
      </c>
      <c r="F160" s="82"/>
      <c r="G160" s="82"/>
      <c r="H160" s="82"/>
      <c r="I160" s="82"/>
      <c r="J160" s="82"/>
      <c r="K160" s="82"/>
      <c r="L160" s="82"/>
      <c r="M160" s="82"/>
      <c r="N160" s="82"/>
      <c r="O160" s="104"/>
      <c r="P160" s="105"/>
      <c r="Q160" s="90"/>
      <c r="R160" s="82"/>
      <c r="S160" s="82"/>
      <c r="T160" s="82"/>
      <c r="U160" s="82"/>
      <c r="V160" s="82"/>
      <c r="W160" s="82"/>
      <c r="X160" s="82"/>
      <c r="Y160" s="82"/>
      <c r="Z160" s="85"/>
      <c r="AA160" s="86"/>
      <c r="AB160" s="110"/>
      <c r="AC160" s="106"/>
      <c r="AD160" s="86"/>
      <c r="AE160" s="111"/>
      <c r="AF160" s="86"/>
    </row>
    <row r="161" spans="1:57" ht="15.75" customHeight="1" x14ac:dyDescent="0.2">
      <c r="A161" s="24">
        <v>25</v>
      </c>
      <c r="B161" s="108">
        <v>98172644</v>
      </c>
      <c r="C161" s="80" t="s">
        <v>660</v>
      </c>
      <c r="D161" s="95" t="s">
        <v>3</v>
      </c>
      <c r="E161" s="81">
        <v>9249</v>
      </c>
      <c r="F161" s="82"/>
      <c r="G161" s="82"/>
      <c r="H161" s="82"/>
      <c r="I161" s="82"/>
      <c r="J161" s="82"/>
      <c r="K161" s="82"/>
      <c r="L161" s="82"/>
      <c r="M161" s="82"/>
      <c r="N161" s="82"/>
      <c r="O161" s="104"/>
      <c r="P161" s="105"/>
      <c r="Q161" s="90"/>
      <c r="R161" s="82"/>
      <c r="S161" s="82"/>
      <c r="T161" s="82"/>
      <c r="U161" s="82"/>
      <c r="V161" s="82"/>
      <c r="W161" s="82"/>
      <c r="X161" s="82"/>
      <c r="Y161" s="82"/>
      <c r="Z161" s="85"/>
      <c r="AA161" s="86"/>
      <c r="AB161" s="86"/>
      <c r="AC161" s="86"/>
      <c r="AD161" s="86"/>
      <c r="AE161" s="86"/>
      <c r="AF161" s="86"/>
    </row>
    <row r="162" spans="1:57" ht="15.75" customHeight="1" x14ac:dyDescent="0.2">
      <c r="A162" s="24">
        <v>26</v>
      </c>
      <c r="B162" s="79">
        <v>95760474</v>
      </c>
      <c r="C162" s="80" t="s">
        <v>763</v>
      </c>
      <c r="D162" s="81" t="s">
        <v>3</v>
      </c>
      <c r="E162" s="81">
        <v>9252</v>
      </c>
      <c r="F162" s="82"/>
      <c r="G162" s="82"/>
      <c r="H162" s="82"/>
      <c r="I162" s="82"/>
      <c r="J162" s="82"/>
      <c r="K162" s="82"/>
      <c r="L162" s="82"/>
      <c r="M162" s="82"/>
      <c r="N162" s="82"/>
      <c r="O162" s="104"/>
      <c r="P162" s="105"/>
      <c r="Q162" s="90"/>
      <c r="R162" s="82"/>
      <c r="S162" s="82"/>
      <c r="T162" s="82"/>
      <c r="U162" s="82"/>
      <c r="V162" s="82"/>
      <c r="W162" s="82"/>
      <c r="X162" s="82"/>
      <c r="Y162" s="82"/>
      <c r="Z162" s="85"/>
      <c r="AA162" s="86"/>
      <c r="AB162" s="86"/>
      <c r="AC162" s="86"/>
      <c r="AD162" s="86"/>
      <c r="AE162" s="86"/>
      <c r="AF162" s="86"/>
    </row>
    <row r="163" spans="1:57" ht="15.75" customHeight="1" x14ac:dyDescent="0.2">
      <c r="A163" s="24">
        <v>27</v>
      </c>
      <c r="B163" s="94">
        <v>3097147114</v>
      </c>
      <c r="C163" s="80" t="s">
        <v>732</v>
      </c>
      <c r="D163" s="81" t="s">
        <v>3</v>
      </c>
      <c r="E163" s="81">
        <v>9267</v>
      </c>
      <c r="F163" s="82"/>
      <c r="G163" s="82"/>
      <c r="H163" s="82"/>
      <c r="I163" s="82"/>
      <c r="J163" s="82"/>
      <c r="K163" s="82"/>
      <c r="L163" s="82"/>
      <c r="M163" s="82"/>
      <c r="N163" s="82"/>
      <c r="O163" s="104"/>
      <c r="P163" s="105"/>
      <c r="Q163" s="90"/>
      <c r="R163" s="82"/>
      <c r="S163" s="82"/>
      <c r="T163" s="82"/>
      <c r="U163" s="82"/>
      <c r="V163" s="82"/>
      <c r="W163" s="82"/>
      <c r="X163" s="82"/>
      <c r="Y163" s="82"/>
      <c r="Z163" s="85"/>
      <c r="AA163" s="86"/>
      <c r="AB163" s="86"/>
      <c r="AC163" s="86"/>
      <c r="AD163" s="86"/>
      <c r="AE163" s="86"/>
      <c r="AF163" s="86"/>
    </row>
    <row r="164" spans="1:57" ht="15.75" customHeight="1" x14ac:dyDescent="0.2">
      <c r="A164" s="24">
        <v>28</v>
      </c>
      <c r="B164" s="120">
        <v>86538198</v>
      </c>
      <c r="C164" s="80" t="s">
        <v>838</v>
      </c>
      <c r="D164" s="81" t="s">
        <v>2</v>
      </c>
      <c r="E164" s="81">
        <v>9271</v>
      </c>
      <c r="F164" s="82"/>
      <c r="G164" s="82"/>
      <c r="H164" s="82"/>
      <c r="I164" s="82"/>
      <c r="J164" s="82"/>
      <c r="K164" s="82"/>
      <c r="L164" s="82"/>
      <c r="M164" s="82"/>
      <c r="N164" s="82"/>
      <c r="O164" s="104"/>
      <c r="P164" s="105"/>
      <c r="Q164" s="90"/>
      <c r="R164" s="82"/>
      <c r="S164" s="82"/>
      <c r="T164" s="82"/>
      <c r="U164" s="82"/>
      <c r="V164" s="82"/>
      <c r="W164" s="82"/>
      <c r="X164" s="82"/>
      <c r="Y164" s="82"/>
      <c r="Z164" s="85"/>
      <c r="AA164" s="86"/>
      <c r="AB164" s="86"/>
      <c r="AC164" s="86"/>
      <c r="AD164" s="86"/>
      <c r="AE164" s="86"/>
      <c r="AF164" s="86"/>
    </row>
    <row r="165" spans="1:57" ht="15.75" customHeight="1" x14ac:dyDescent="0.2">
      <c r="A165" s="24">
        <v>29</v>
      </c>
      <c r="B165" s="94">
        <v>96489348</v>
      </c>
      <c r="C165" s="80" t="s">
        <v>591</v>
      </c>
      <c r="D165" s="95" t="s">
        <v>2</v>
      </c>
      <c r="E165" s="81">
        <v>9275</v>
      </c>
      <c r="F165" s="82"/>
      <c r="G165" s="82"/>
      <c r="H165" s="82"/>
      <c r="I165" s="82"/>
      <c r="J165" s="82"/>
      <c r="K165" s="82"/>
      <c r="L165" s="82"/>
      <c r="M165" s="82"/>
      <c r="N165" s="82"/>
      <c r="O165" s="104"/>
      <c r="P165" s="105"/>
      <c r="Q165" s="90"/>
      <c r="R165" s="82"/>
      <c r="S165" s="82"/>
      <c r="T165" s="82"/>
      <c r="U165" s="82"/>
      <c r="V165" s="82"/>
      <c r="W165" s="82"/>
      <c r="X165" s="82"/>
      <c r="Y165" s="82"/>
      <c r="Z165" s="85"/>
      <c r="AA165" s="86"/>
      <c r="AB165" s="86"/>
      <c r="AC165" s="86"/>
      <c r="AD165" s="86"/>
      <c r="AE165" s="86"/>
      <c r="AF165" s="86"/>
    </row>
    <row r="166" spans="1:57" ht="15.75" customHeight="1" x14ac:dyDescent="0.2">
      <c r="A166" s="24">
        <v>30</v>
      </c>
      <c r="B166" s="94">
        <v>83011606</v>
      </c>
      <c r="C166" s="80" t="s">
        <v>767</v>
      </c>
      <c r="D166" s="81" t="s">
        <v>3</v>
      </c>
      <c r="E166" s="81">
        <v>9276</v>
      </c>
      <c r="F166" s="82"/>
      <c r="G166" s="82"/>
      <c r="H166" s="82"/>
      <c r="I166" s="82"/>
      <c r="J166" s="82"/>
      <c r="K166" s="82"/>
      <c r="L166" s="82"/>
      <c r="M166" s="82"/>
      <c r="N166" s="82"/>
      <c r="O166" s="104"/>
      <c r="P166" s="105"/>
      <c r="Q166" s="90"/>
      <c r="R166" s="82"/>
      <c r="S166" s="82"/>
      <c r="T166" s="82"/>
      <c r="U166" s="82"/>
      <c r="V166" s="82"/>
      <c r="W166" s="82"/>
      <c r="X166" s="82"/>
      <c r="Y166" s="82"/>
      <c r="Z166" s="85"/>
      <c r="AA166" s="86"/>
      <c r="AB166" s="86"/>
      <c r="AC166" s="86"/>
      <c r="AD166" s="86"/>
      <c r="AE166" s="86"/>
      <c r="AF166" s="86"/>
    </row>
    <row r="167" spans="1:57" ht="15.75" customHeight="1" x14ac:dyDescent="0.2">
      <c r="A167" s="24">
        <v>31</v>
      </c>
      <c r="B167" s="108">
        <v>91630058</v>
      </c>
      <c r="C167" s="80" t="s">
        <v>629</v>
      </c>
      <c r="D167" s="124" t="s">
        <v>3</v>
      </c>
      <c r="E167" s="81">
        <v>9281</v>
      </c>
      <c r="F167" s="82"/>
      <c r="G167" s="82"/>
      <c r="H167" s="82"/>
      <c r="I167" s="82"/>
      <c r="J167" s="82"/>
      <c r="K167" s="82"/>
      <c r="L167" s="82"/>
      <c r="M167" s="82"/>
      <c r="N167" s="82"/>
      <c r="O167" s="104"/>
      <c r="P167" s="105"/>
      <c r="Q167" s="90"/>
      <c r="R167" s="82"/>
      <c r="S167" s="82"/>
      <c r="T167" s="82"/>
      <c r="U167" s="82"/>
      <c r="V167" s="82"/>
      <c r="W167" s="82"/>
      <c r="X167" s="82"/>
      <c r="Y167" s="82"/>
      <c r="Z167" s="85"/>
      <c r="AA167" s="86"/>
      <c r="AB167" s="86"/>
      <c r="AC167" s="86"/>
      <c r="AD167" s="86"/>
      <c r="AE167" s="86"/>
      <c r="AF167" s="86"/>
    </row>
    <row r="168" spans="1:57" ht="15.75" customHeight="1" x14ac:dyDescent="0.2">
      <c r="A168" s="24">
        <v>32</v>
      </c>
      <c r="B168" s="94">
        <v>97849897</v>
      </c>
      <c r="C168" s="80" t="s">
        <v>735</v>
      </c>
      <c r="D168" s="81" t="s">
        <v>3</v>
      </c>
      <c r="E168" s="81">
        <v>9310</v>
      </c>
      <c r="F168" s="82"/>
      <c r="G168" s="82"/>
      <c r="H168" s="82"/>
      <c r="I168" s="82"/>
      <c r="J168" s="82"/>
      <c r="K168" s="82"/>
      <c r="L168" s="82"/>
      <c r="M168" s="82"/>
      <c r="N168" s="82"/>
      <c r="O168" s="104"/>
      <c r="P168" s="105"/>
      <c r="Q168" s="90"/>
      <c r="R168" s="82"/>
      <c r="S168" s="82"/>
      <c r="T168" s="82"/>
      <c r="U168" s="82"/>
      <c r="V168" s="82"/>
      <c r="W168" s="82"/>
      <c r="X168" s="82"/>
      <c r="Y168" s="82"/>
      <c r="Z168" s="85"/>
      <c r="AA168" s="86"/>
      <c r="AC168" s="86"/>
      <c r="AD168" s="86"/>
      <c r="AE168" s="86"/>
      <c r="AF168" s="86"/>
    </row>
    <row r="169" spans="1:57" ht="15.75" customHeight="1" x14ac:dyDescent="0.2">
      <c r="A169" s="24">
        <v>33</v>
      </c>
      <c r="B169" s="118">
        <v>95506567</v>
      </c>
      <c r="C169" s="80" t="s">
        <v>806</v>
      </c>
      <c r="D169" s="81" t="s">
        <v>3</v>
      </c>
      <c r="E169" s="81">
        <v>9314</v>
      </c>
      <c r="F169" s="82"/>
      <c r="G169" s="99"/>
      <c r="H169" s="82"/>
      <c r="I169" s="114"/>
      <c r="J169" s="82"/>
      <c r="K169" s="82"/>
      <c r="L169" s="82"/>
      <c r="M169" s="82"/>
      <c r="N169" s="82"/>
      <c r="O169" s="104"/>
      <c r="P169" s="105"/>
      <c r="Q169" s="90"/>
      <c r="R169" s="82"/>
      <c r="S169" s="82"/>
      <c r="T169" s="82"/>
      <c r="U169" s="82"/>
      <c r="V169" s="82"/>
      <c r="W169" s="82"/>
      <c r="X169" s="82"/>
      <c r="Y169" s="82"/>
      <c r="Z169" s="85"/>
      <c r="AA169" s="86"/>
      <c r="AB169" s="86"/>
      <c r="AC169" s="86"/>
      <c r="AD169" s="86"/>
      <c r="AE169" s="86"/>
      <c r="AF169" s="86"/>
    </row>
    <row r="170" spans="1:57" ht="15.75" customHeight="1" x14ac:dyDescent="0.2">
      <c r="A170" s="24">
        <v>34</v>
      </c>
      <c r="B170" s="94">
        <v>85585082</v>
      </c>
      <c r="C170" s="80" t="s">
        <v>774</v>
      </c>
      <c r="D170" s="81" t="s">
        <v>3</v>
      </c>
      <c r="E170" s="81">
        <v>9337</v>
      </c>
      <c r="F170" s="82"/>
      <c r="G170" s="99"/>
      <c r="H170" s="82"/>
      <c r="I170" s="114"/>
      <c r="J170" s="82"/>
      <c r="K170" s="82"/>
      <c r="L170" s="82"/>
      <c r="M170" s="82"/>
      <c r="N170" s="82"/>
      <c r="O170" s="104"/>
      <c r="P170" s="105"/>
      <c r="Q170" s="90"/>
      <c r="R170" s="82"/>
      <c r="S170" s="82"/>
      <c r="T170" s="82"/>
      <c r="U170" s="82"/>
      <c r="V170" s="82"/>
      <c r="W170" s="82"/>
      <c r="X170" s="82"/>
      <c r="Y170" s="82"/>
      <c r="Z170" s="85"/>
      <c r="AA170" s="86"/>
      <c r="AB170" s="86"/>
      <c r="AC170" s="86"/>
      <c r="AD170" s="86"/>
      <c r="AE170" s="86"/>
      <c r="AF170" s="86"/>
    </row>
    <row r="171" spans="1:57" ht="15.75" customHeight="1" x14ac:dyDescent="0.2">
      <c r="A171" s="24">
        <v>35</v>
      </c>
      <c r="B171" s="108">
        <v>85356031</v>
      </c>
      <c r="C171" s="80" t="s">
        <v>634</v>
      </c>
      <c r="D171" s="124" t="s">
        <v>2</v>
      </c>
      <c r="E171" s="81">
        <v>9339</v>
      </c>
      <c r="F171" s="82"/>
      <c r="G171" s="99"/>
      <c r="H171" s="82"/>
      <c r="I171" s="114"/>
      <c r="J171" s="82"/>
      <c r="K171" s="82"/>
      <c r="L171" s="82"/>
      <c r="M171" s="82"/>
      <c r="N171" s="82"/>
      <c r="O171" s="104"/>
      <c r="P171" s="105"/>
      <c r="Q171" s="90"/>
      <c r="R171" s="82"/>
      <c r="S171" s="82"/>
      <c r="T171" s="82"/>
      <c r="U171" s="82"/>
      <c r="V171" s="82"/>
      <c r="W171" s="82"/>
      <c r="X171" s="82"/>
      <c r="Y171" s="82"/>
      <c r="Z171" s="85"/>
      <c r="AA171" s="86"/>
      <c r="AB171" s="24">
        <v>36</v>
      </c>
      <c r="AC171" s="491" t="s">
        <v>1733</v>
      </c>
      <c r="AD171" s="257" t="s">
        <v>1039</v>
      </c>
      <c r="AE171" s="490" t="s">
        <v>3</v>
      </c>
      <c r="AF171" s="294" t="s">
        <v>1038</v>
      </c>
      <c r="AG171" s="451"/>
      <c r="AH171" s="452"/>
      <c r="AI171" s="451"/>
      <c r="AJ171" s="180"/>
      <c r="AK171" s="451"/>
      <c r="AL171" s="451"/>
      <c r="AM171" s="451"/>
      <c r="AN171" s="451"/>
      <c r="AO171" s="451"/>
      <c r="AP171" s="451"/>
      <c r="AQ171" s="451"/>
      <c r="AR171" s="451"/>
      <c r="AS171" s="451"/>
      <c r="AT171" s="451"/>
      <c r="AU171" s="451"/>
      <c r="AV171" s="451"/>
      <c r="AW171" s="451"/>
      <c r="AX171" s="451"/>
      <c r="AY171" s="451"/>
      <c r="AZ171" s="451"/>
      <c r="BA171" s="454"/>
      <c r="BB171" s="86"/>
      <c r="BD171" s="86"/>
      <c r="BE171" s="86"/>
    </row>
    <row r="172" spans="1:57" ht="15.75" customHeight="1" x14ac:dyDescent="0.2">
      <c r="A172" s="100"/>
      <c r="B172" s="26"/>
      <c r="C172" s="41" t="s">
        <v>2</v>
      </c>
      <c r="D172" s="273">
        <f>COUNTIF(D137:D171,"L")</f>
        <v>13</v>
      </c>
      <c r="E172" s="311">
        <f>D172+D173</f>
        <v>35</v>
      </c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101"/>
      <c r="AA172" s="86"/>
      <c r="AB172" s="86"/>
      <c r="AC172" s="86"/>
      <c r="AD172" s="86"/>
      <c r="AE172" s="86"/>
      <c r="AF172" s="86"/>
    </row>
    <row r="173" spans="1:57" ht="15.75" customHeight="1" x14ac:dyDescent="0.2">
      <c r="A173" s="100"/>
      <c r="B173" s="26"/>
      <c r="C173" s="34" t="s">
        <v>3</v>
      </c>
      <c r="D173" s="275">
        <f>COUNTIF(D137:D171,"P")</f>
        <v>22</v>
      </c>
      <c r="E173" s="29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101"/>
      <c r="AA173" s="86"/>
      <c r="AB173" s="86"/>
      <c r="AC173" s="86"/>
      <c r="AD173" s="86"/>
      <c r="AE173" s="86"/>
      <c r="AF173" s="86"/>
    </row>
    <row r="174" spans="1:57" x14ac:dyDescent="0.2">
      <c r="A174" s="100"/>
      <c r="B174" s="26"/>
      <c r="C174" s="106"/>
      <c r="D174" s="26"/>
      <c r="E174" s="102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101"/>
      <c r="AA174" s="86"/>
      <c r="AB174" s="86"/>
      <c r="AC174" s="86"/>
      <c r="AD174" s="86"/>
      <c r="AE174" s="86"/>
      <c r="AF174" s="86"/>
    </row>
    <row r="175" spans="1:57" x14ac:dyDescent="0.2">
      <c r="A175" s="100"/>
      <c r="B175" s="26"/>
      <c r="C175" s="106"/>
      <c r="D175" s="26"/>
      <c r="E175" s="102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101"/>
      <c r="AA175" s="86"/>
      <c r="AB175" s="86"/>
      <c r="AC175" s="86"/>
      <c r="AD175" s="86"/>
      <c r="AE175" s="86"/>
      <c r="AF175" s="86"/>
    </row>
    <row r="176" spans="1:57" x14ac:dyDescent="0.2">
      <c r="A176" s="100"/>
      <c r="B176" s="26"/>
      <c r="C176" s="106"/>
      <c r="D176" s="26"/>
      <c r="E176" s="102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101"/>
      <c r="AA176" s="86"/>
      <c r="AB176" s="86"/>
      <c r="AC176" s="86"/>
      <c r="AD176" s="86"/>
      <c r="AE176" s="86"/>
      <c r="AF176" s="86"/>
    </row>
    <row r="177" spans="1:32" x14ac:dyDescent="0.2">
      <c r="A177" s="100"/>
      <c r="B177" s="26"/>
      <c r="C177" s="106"/>
      <c r="D177" s="26"/>
      <c r="E177" s="102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101"/>
      <c r="AA177" s="86"/>
      <c r="AB177" s="86"/>
      <c r="AC177" s="86"/>
      <c r="AD177" s="86"/>
      <c r="AE177" s="86"/>
      <c r="AF177" s="86"/>
    </row>
    <row r="178" spans="1:32" x14ac:dyDescent="0.2">
      <c r="A178" s="100"/>
      <c r="B178" s="26"/>
      <c r="C178" s="106"/>
      <c r="D178" s="26"/>
      <c r="E178" s="102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101"/>
      <c r="AA178" s="86"/>
      <c r="AB178" s="86"/>
      <c r="AC178" s="86"/>
      <c r="AD178" s="86"/>
      <c r="AE178" s="86"/>
      <c r="AF178" s="86"/>
    </row>
    <row r="179" spans="1:32" x14ac:dyDescent="0.2">
      <c r="A179" s="100"/>
      <c r="B179" s="26"/>
      <c r="C179" s="106"/>
      <c r="D179" s="26"/>
      <c r="E179" s="102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101"/>
      <c r="AA179" s="86"/>
      <c r="AB179" s="86"/>
      <c r="AC179" s="86"/>
      <c r="AD179" s="86"/>
      <c r="AE179" s="86"/>
      <c r="AF179" s="86"/>
    </row>
    <row r="180" spans="1:32" x14ac:dyDescent="0.2">
      <c r="A180" s="100"/>
      <c r="B180" s="26"/>
      <c r="C180" s="106"/>
      <c r="D180" s="26"/>
      <c r="E180" s="102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101"/>
      <c r="AA180" s="86"/>
      <c r="AB180" s="86"/>
      <c r="AC180" s="86"/>
      <c r="AD180" s="86"/>
      <c r="AE180" s="86"/>
      <c r="AF180" s="86"/>
    </row>
    <row r="181" spans="1:32" s="188" customFormat="1" ht="15" customHeight="1" x14ac:dyDescent="0.2">
      <c r="A181" s="486" t="s">
        <v>343</v>
      </c>
      <c r="B181" s="486"/>
      <c r="C181" s="486"/>
      <c r="D181" s="486"/>
      <c r="E181" s="486"/>
      <c r="F181" s="486"/>
      <c r="G181" s="486"/>
      <c r="H181" s="486"/>
      <c r="I181" s="486"/>
      <c r="J181" s="486"/>
      <c r="K181" s="486"/>
      <c r="L181" s="486"/>
      <c r="M181" s="486"/>
      <c r="N181" s="486"/>
      <c r="O181" s="486"/>
      <c r="P181" s="486"/>
      <c r="Q181" s="486"/>
      <c r="R181" s="486"/>
      <c r="S181" s="486"/>
      <c r="T181" s="486"/>
      <c r="U181" s="486"/>
      <c r="V181" s="486"/>
      <c r="W181" s="486"/>
      <c r="X181" s="486"/>
      <c r="Y181" s="486"/>
      <c r="Z181" s="486"/>
    </row>
    <row r="182" spans="1:32" s="188" customFormat="1" ht="15" customHeight="1" x14ac:dyDescent="0.2">
      <c r="A182" s="486" t="s">
        <v>344</v>
      </c>
      <c r="B182" s="486"/>
      <c r="C182" s="486"/>
      <c r="D182" s="486"/>
      <c r="E182" s="486"/>
      <c r="F182" s="486"/>
      <c r="G182" s="486"/>
      <c r="H182" s="486"/>
      <c r="I182" s="486"/>
      <c r="J182" s="486"/>
      <c r="K182" s="486"/>
      <c r="L182" s="486"/>
      <c r="M182" s="486"/>
      <c r="N182" s="486"/>
      <c r="O182" s="486"/>
      <c r="P182" s="486"/>
      <c r="Q182" s="486"/>
      <c r="R182" s="486"/>
      <c r="S182" s="486"/>
      <c r="T182" s="486"/>
      <c r="U182" s="486"/>
      <c r="V182" s="486"/>
      <c r="W182" s="486"/>
      <c r="X182" s="486"/>
      <c r="Y182" s="486"/>
      <c r="Z182" s="486"/>
    </row>
    <row r="183" spans="1:32" s="188" customFormat="1" ht="18" customHeight="1" x14ac:dyDescent="0.2">
      <c r="A183" s="489" t="s">
        <v>1681</v>
      </c>
      <c r="B183" s="489"/>
      <c r="C183" s="489"/>
      <c r="D183" s="489"/>
      <c r="E183" s="489"/>
      <c r="F183" s="489"/>
      <c r="G183" s="489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  <c r="T183" s="489"/>
      <c r="U183" s="489"/>
      <c r="V183" s="489"/>
      <c r="W183" s="489"/>
      <c r="X183" s="489"/>
      <c r="Y183" s="489"/>
      <c r="Z183" s="489"/>
    </row>
    <row r="184" spans="1:32" s="188" customFormat="1" ht="14.25" customHeight="1" x14ac:dyDescent="0.2">
      <c r="A184" s="487" t="s">
        <v>1682</v>
      </c>
      <c r="B184" s="487"/>
      <c r="C184" s="487"/>
      <c r="D184" s="487"/>
      <c r="E184" s="487"/>
      <c r="F184" s="487"/>
      <c r="G184" s="487"/>
      <c r="H184" s="487"/>
      <c r="I184" s="487"/>
      <c r="J184" s="487"/>
      <c r="K184" s="487"/>
      <c r="L184" s="487"/>
      <c r="M184" s="487"/>
      <c r="N184" s="487"/>
      <c r="O184" s="487"/>
      <c r="P184" s="487"/>
      <c r="Q184" s="487"/>
      <c r="R184" s="487"/>
      <c r="S184" s="487"/>
      <c r="T184" s="487"/>
      <c r="U184" s="487"/>
      <c r="V184" s="487"/>
      <c r="W184" s="487"/>
      <c r="X184" s="487"/>
      <c r="Y184" s="487"/>
      <c r="Z184" s="487"/>
    </row>
    <row r="185" spans="1:32" s="188" customFormat="1" ht="18.75" customHeight="1" thickBot="1" x14ac:dyDescent="0.25">
      <c r="A185" s="488" t="s">
        <v>1683</v>
      </c>
      <c r="B185" s="488"/>
      <c r="C185" s="488"/>
      <c r="D185" s="488"/>
      <c r="E185" s="488"/>
      <c r="F185" s="488"/>
      <c r="G185" s="488"/>
      <c r="H185" s="488"/>
      <c r="I185" s="488"/>
      <c r="J185" s="488"/>
      <c r="K185" s="488"/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  <c r="X185" s="488"/>
      <c r="Y185" s="488"/>
      <c r="Z185" s="488"/>
    </row>
    <row r="186" spans="1:32" ht="13.5" thickTop="1" x14ac:dyDescent="0.2">
      <c r="A186" s="100"/>
      <c r="B186" s="26"/>
      <c r="C186" s="106"/>
      <c r="D186" s="26"/>
      <c r="E186" s="102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101"/>
      <c r="AA186" s="86"/>
      <c r="AB186" s="86"/>
      <c r="AC186" s="86"/>
      <c r="AD186" s="86"/>
      <c r="AE186" s="86"/>
      <c r="AF186" s="86"/>
    </row>
    <row r="187" spans="1:32" ht="18" x14ac:dyDescent="0.25">
      <c r="A187" s="312" t="s">
        <v>345</v>
      </c>
      <c r="B187" s="312"/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  <c r="P187" s="312"/>
      <c r="Q187" s="312"/>
      <c r="R187" s="312"/>
      <c r="S187" s="312"/>
      <c r="T187" s="312"/>
      <c r="U187" s="312"/>
      <c r="V187" s="312"/>
      <c r="W187" s="312"/>
      <c r="X187" s="312"/>
      <c r="Y187" s="312"/>
      <c r="Z187" s="312"/>
      <c r="AA187" s="54"/>
      <c r="AB187" s="5"/>
      <c r="AC187" s="5"/>
      <c r="AD187" s="68"/>
      <c r="AE187" s="68"/>
      <c r="AF187" s="68"/>
    </row>
    <row r="188" spans="1:32" ht="15" x14ac:dyDescent="0.2">
      <c r="A188" s="313" t="str">
        <f>A8</f>
        <v>TAHUN PELAJARAN 2025/2026                      SEMESTER : GANJIL</v>
      </c>
      <c r="B188" s="313"/>
      <c r="C188" s="313"/>
      <c r="D188" s="313"/>
      <c r="E188" s="313"/>
      <c r="F188" s="313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  <c r="S188" s="313"/>
      <c r="T188" s="313"/>
      <c r="U188" s="313"/>
      <c r="V188" s="313"/>
      <c r="W188" s="313"/>
      <c r="X188" s="313"/>
      <c r="Y188" s="313"/>
      <c r="Z188" s="313"/>
      <c r="AA188" s="54"/>
      <c r="AB188" s="69"/>
      <c r="AC188" s="70"/>
      <c r="AD188" s="52"/>
      <c r="AE188" s="52"/>
      <c r="AF188" s="52"/>
    </row>
    <row r="189" spans="1:32" ht="15" x14ac:dyDescent="0.2">
      <c r="A189" s="71"/>
      <c r="B189" s="71"/>
      <c r="C189" s="10"/>
      <c r="D189" s="10"/>
      <c r="E189" s="55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32"/>
      <c r="AA189" s="5"/>
      <c r="AB189" s="69"/>
      <c r="AC189" s="70"/>
      <c r="AD189" s="52"/>
      <c r="AE189" s="52"/>
      <c r="AF189" s="52"/>
    </row>
    <row r="190" spans="1:32" ht="15" x14ac:dyDescent="0.25">
      <c r="A190" s="299" t="s">
        <v>1699</v>
      </c>
      <c r="B190" s="299"/>
      <c r="C190" s="56"/>
      <c r="D190" s="56"/>
      <c r="E190" s="13"/>
      <c r="F190" s="12" t="s">
        <v>346</v>
      </c>
      <c r="G190" s="13"/>
      <c r="H190" s="57"/>
      <c r="I190" s="56"/>
      <c r="J190" s="56"/>
      <c r="K190" s="56"/>
      <c r="L190" s="15" t="s">
        <v>354</v>
      </c>
      <c r="M190" s="103" t="s">
        <v>1040</v>
      </c>
      <c r="N190" s="57"/>
      <c r="O190" s="13"/>
      <c r="P190" s="13"/>
      <c r="Q190" s="57"/>
      <c r="R190" s="57"/>
      <c r="S190" s="57"/>
      <c r="T190" s="57"/>
      <c r="U190" s="57"/>
      <c r="V190" s="57"/>
      <c r="W190" s="56"/>
      <c r="X190" s="56"/>
      <c r="Y190" s="56"/>
      <c r="Z190" s="73"/>
      <c r="AA190" s="57"/>
      <c r="AB190" s="56"/>
      <c r="AC190" s="62"/>
      <c r="AD190" s="271"/>
      <c r="AE190" s="271"/>
      <c r="AF190" s="271"/>
    </row>
    <row r="191" spans="1:32" x14ac:dyDescent="0.2">
      <c r="A191" s="74"/>
      <c r="B191" s="74"/>
      <c r="C191" s="12"/>
      <c r="D191" s="13"/>
      <c r="E191" s="57"/>
      <c r="F191" s="57" t="s">
        <v>348</v>
      </c>
      <c r="G191" s="57"/>
      <c r="H191" s="57"/>
      <c r="I191" s="56"/>
      <c r="J191" s="56"/>
      <c r="K191" s="56"/>
      <c r="L191" s="15" t="s">
        <v>355</v>
      </c>
      <c r="M191" s="291" t="s">
        <v>952</v>
      </c>
      <c r="N191" s="57"/>
      <c r="O191" s="13"/>
      <c r="P191" s="13"/>
      <c r="Q191" s="57"/>
      <c r="R191" s="57"/>
      <c r="S191" s="57"/>
      <c r="T191" s="57"/>
      <c r="U191" s="57"/>
      <c r="V191" s="57"/>
      <c r="W191" s="56"/>
      <c r="X191" s="56"/>
      <c r="Y191" s="56"/>
      <c r="Z191" s="73"/>
      <c r="AA191" s="57"/>
      <c r="AB191" s="56"/>
      <c r="AC191" s="56"/>
      <c r="AD191" s="300"/>
      <c r="AE191" s="300"/>
      <c r="AF191" s="300"/>
    </row>
    <row r="192" spans="1:32" ht="14.25" x14ac:dyDescent="0.2">
      <c r="A192" s="78"/>
      <c r="B192" s="78"/>
      <c r="C192" s="58"/>
      <c r="D192" s="59"/>
      <c r="E192" s="60"/>
      <c r="F192" s="16"/>
      <c r="G192" s="16"/>
      <c r="H192" s="16"/>
      <c r="I192" s="16"/>
      <c r="J192" s="16"/>
      <c r="K192" s="61"/>
      <c r="L192" s="17"/>
      <c r="M192" s="17"/>
      <c r="N192" s="17"/>
      <c r="O192" s="18"/>
      <c r="P192" s="18"/>
      <c r="Q192" s="19"/>
      <c r="R192" s="19"/>
      <c r="S192" s="16"/>
      <c r="T192" s="16"/>
      <c r="U192" s="16"/>
      <c r="V192" s="16"/>
      <c r="W192" s="16"/>
      <c r="X192" s="16"/>
      <c r="Y192" s="16"/>
      <c r="Z192" s="33"/>
      <c r="AA192" s="16"/>
      <c r="AB192" s="17"/>
      <c r="AC192" s="17"/>
      <c r="AD192" s="17"/>
      <c r="AE192" s="17"/>
      <c r="AF192" s="17"/>
    </row>
    <row r="193" spans="1:32" x14ac:dyDescent="0.2">
      <c r="A193" s="301" t="s">
        <v>349</v>
      </c>
      <c r="B193" s="317" t="s">
        <v>0</v>
      </c>
      <c r="C193" s="303" t="s">
        <v>350</v>
      </c>
      <c r="D193" s="306" t="s">
        <v>1</v>
      </c>
      <c r="E193" s="272" t="s">
        <v>352</v>
      </c>
      <c r="F193" s="308" t="s">
        <v>351</v>
      </c>
      <c r="G193" s="308"/>
      <c r="H193" s="308"/>
      <c r="I193" s="308"/>
      <c r="J193" s="308"/>
      <c r="K193" s="308"/>
      <c r="L193" s="308"/>
      <c r="M193" s="308"/>
      <c r="N193" s="308"/>
      <c r="O193" s="308"/>
      <c r="P193" s="65"/>
      <c r="Q193" s="309" t="s">
        <v>351</v>
      </c>
      <c r="R193" s="309"/>
      <c r="S193" s="309"/>
      <c r="T193" s="309"/>
      <c r="U193" s="309"/>
      <c r="V193" s="309"/>
      <c r="W193" s="309"/>
      <c r="X193" s="309"/>
      <c r="Y193" s="309"/>
      <c r="Z193" s="309"/>
      <c r="AA193" s="20"/>
      <c r="AB193" s="5"/>
      <c r="AC193" s="5"/>
      <c r="AD193" s="5"/>
      <c r="AE193" s="5"/>
      <c r="AF193" s="5"/>
    </row>
    <row r="194" spans="1:32" x14ac:dyDescent="0.2">
      <c r="A194" s="302"/>
      <c r="B194" s="317"/>
      <c r="C194" s="305"/>
      <c r="D194" s="307"/>
      <c r="E194" s="274" t="s">
        <v>353</v>
      </c>
      <c r="F194" s="50">
        <v>1</v>
      </c>
      <c r="G194" s="66">
        <v>2</v>
      </c>
      <c r="H194" s="66">
        <v>3</v>
      </c>
      <c r="I194" s="22">
        <v>4</v>
      </c>
      <c r="J194" s="22">
        <v>5</v>
      </c>
      <c r="K194" s="22">
        <v>6</v>
      </c>
      <c r="L194" s="22">
        <v>7</v>
      </c>
      <c r="M194" s="22">
        <v>8</v>
      </c>
      <c r="N194" s="22">
        <v>9</v>
      </c>
      <c r="O194" s="46">
        <v>10</v>
      </c>
      <c r="P194" s="49"/>
      <c r="Q194" s="21">
        <v>1</v>
      </c>
      <c r="R194" s="22">
        <v>2</v>
      </c>
      <c r="S194" s="22">
        <v>3</v>
      </c>
      <c r="T194" s="22">
        <v>4</v>
      </c>
      <c r="U194" s="22">
        <v>5</v>
      </c>
      <c r="V194" s="22">
        <v>6</v>
      </c>
      <c r="W194" s="22">
        <v>7</v>
      </c>
      <c r="X194" s="22">
        <v>8</v>
      </c>
      <c r="Y194" s="22">
        <v>9</v>
      </c>
      <c r="Z194" s="30">
        <v>10</v>
      </c>
      <c r="AA194" s="20"/>
      <c r="AB194" s="5"/>
      <c r="AC194" s="5"/>
      <c r="AD194" s="5"/>
      <c r="AE194" s="5"/>
      <c r="AF194" s="5"/>
    </row>
    <row r="195" spans="1:32" ht="15.75" customHeight="1" x14ac:dyDescent="0.25">
      <c r="A195" s="24">
        <v>1</v>
      </c>
      <c r="B195" s="79">
        <v>96310210</v>
      </c>
      <c r="C195" s="80" t="s">
        <v>741</v>
      </c>
      <c r="D195" s="81" t="s">
        <v>2</v>
      </c>
      <c r="E195" s="81">
        <v>9039</v>
      </c>
      <c r="F195" s="82"/>
      <c r="G195" s="82"/>
      <c r="H195" s="82"/>
      <c r="I195" s="82"/>
      <c r="J195" s="82"/>
      <c r="K195" s="82"/>
      <c r="L195" s="82"/>
      <c r="M195" s="82"/>
      <c r="N195" s="82"/>
      <c r="O195" s="104"/>
      <c r="P195" s="105"/>
      <c r="Q195" s="90"/>
      <c r="R195" s="82"/>
      <c r="S195" s="82"/>
      <c r="T195" s="82"/>
      <c r="U195" s="82"/>
      <c r="V195" s="82"/>
      <c r="W195" s="82"/>
      <c r="X195" s="82"/>
      <c r="Y195" s="82"/>
      <c r="Z195" s="85"/>
      <c r="AA195" s="86"/>
      <c r="AB195" s="98"/>
      <c r="AC195" s="86"/>
      <c r="AD195" s="86"/>
      <c r="AE195" s="86"/>
      <c r="AF195" s="86"/>
    </row>
    <row r="196" spans="1:32" ht="15.75" customHeight="1" x14ac:dyDescent="0.2">
      <c r="A196" s="24">
        <v>2</v>
      </c>
      <c r="B196" s="108">
        <v>84490563</v>
      </c>
      <c r="C196" s="109" t="s">
        <v>635</v>
      </c>
      <c r="D196" s="89" t="s">
        <v>2</v>
      </c>
      <c r="E196" s="81">
        <v>9029</v>
      </c>
      <c r="F196" s="82"/>
      <c r="G196" s="82"/>
      <c r="H196" s="82"/>
      <c r="I196" s="82"/>
      <c r="J196" s="82"/>
      <c r="K196" s="82"/>
      <c r="L196" s="82"/>
      <c r="M196" s="82"/>
      <c r="N196" s="82"/>
      <c r="O196" s="104"/>
      <c r="P196" s="105"/>
      <c r="Q196" s="90"/>
      <c r="R196" s="82"/>
      <c r="S196" s="82"/>
      <c r="T196" s="82"/>
      <c r="U196" s="82"/>
      <c r="V196" s="82"/>
      <c r="W196" s="82"/>
      <c r="X196" s="82"/>
      <c r="Y196" s="82"/>
      <c r="Z196" s="85"/>
      <c r="AE196" s="86"/>
      <c r="AF196" s="86"/>
    </row>
    <row r="197" spans="1:32" ht="15.75" customHeight="1" x14ac:dyDescent="0.2">
      <c r="A197" s="24">
        <v>3</v>
      </c>
      <c r="B197" s="79">
        <v>3081433371</v>
      </c>
      <c r="C197" s="80" t="s">
        <v>847</v>
      </c>
      <c r="D197" s="81" t="s">
        <v>3</v>
      </c>
      <c r="E197" s="81">
        <v>9043</v>
      </c>
      <c r="F197" s="82"/>
      <c r="G197" s="82"/>
      <c r="H197" s="82"/>
      <c r="I197" s="82"/>
      <c r="J197" s="82"/>
      <c r="K197" s="82"/>
      <c r="L197" s="82"/>
      <c r="M197" s="82"/>
      <c r="N197" s="82"/>
      <c r="O197" s="104"/>
      <c r="P197" s="105"/>
      <c r="Q197" s="90"/>
      <c r="R197" s="82"/>
      <c r="S197" s="82"/>
      <c r="T197" s="82"/>
      <c r="U197" s="82"/>
      <c r="V197" s="82"/>
      <c r="W197" s="82"/>
      <c r="X197" s="82"/>
      <c r="Y197" s="82"/>
      <c r="Z197" s="85"/>
      <c r="AA197" s="86"/>
      <c r="AB197" s="86"/>
      <c r="AC197" s="86"/>
      <c r="AD197" s="86"/>
      <c r="AE197" s="86"/>
      <c r="AF197" s="86"/>
    </row>
    <row r="198" spans="1:32" ht="15.75" customHeight="1" x14ac:dyDescent="0.2">
      <c r="A198" s="24">
        <v>4</v>
      </c>
      <c r="B198" s="108">
        <v>91872891</v>
      </c>
      <c r="C198" s="80" t="s">
        <v>638</v>
      </c>
      <c r="D198" s="89" t="s">
        <v>3</v>
      </c>
      <c r="E198" s="81">
        <v>9049</v>
      </c>
      <c r="F198" s="82"/>
      <c r="G198" s="82"/>
      <c r="H198" s="82"/>
      <c r="I198" s="82"/>
      <c r="J198" s="82"/>
      <c r="K198" s="82"/>
      <c r="L198" s="82"/>
      <c r="M198" s="82"/>
      <c r="N198" s="82"/>
      <c r="O198" s="104"/>
      <c r="P198" s="105"/>
      <c r="Q198" s="90"/>
      <c r="R198" s="82"/>
      <c r="S198" s="82"/>
      <c r="T198" s="82"/>
      <c r="U198" s="82"/>
      <c r="V198" s="82"/>
      <c r="W198" s="82"/>
      <c r="X198" s="82"/>
      <c r="Y198" s="82"/>
      <c r="Z198" s="85"/>
      <c r="AA198" s="86"/>
      <c r="AB198" s="86"/>
      <c r="AC198" s="86"/>
      <c r="AD198" s="86"/>
      <c r="AE198" s="86"/>
      <c r="AF198" s="86"/>
    </row>
    <row r="199" spans="1:32" ht="15.75" customHeight="1" x14ac:dyDescent="0.2">
      <c r="A199" s="24">
        <v>5</v>
      </c>
      <c r="B199" s="79">
        <v>86254382</v>
      </c>
      <c r="C199" s="80" t="s">
        <v>707</v>
      </c>
      <c r="D199" s="81" t="s">
        <v>3</v>
      </c>
      <c r="E199" s="81">
        <v>9053</v>
      </c>
      <c r="F199" s="82"/>
      <c r="G199" s="82"/>
      <c r="H199" s="82"/>
      <c r="I199" s="82"/>
      <c r="J199" s="82"/>
      <c r="K199" s="82"/>
      <c r="L199" s="82"/>
      <c r="M199" s="82"/>
      <c r="N199" s="82"/>
      <c r="O199" s="104"/>
      <c r="P199" s="105"/>
      <c r="Q199" s="90"/>
      <c r="R199" s="82"/>
      <c r="S199" s="82"/>
      <c r="T199" s="82"/>
      <c r="U199" s="82"/>
      <c r="V199" s="82"/>
      <c r="W199" s="82"/>
      <c r="X199" s="82"/>
      <c r="Y199" s="82"/>
      <c r="Z199" s="85"/>
      <c r="AA199" s="86"/>
      <c r="AB199" s="86"/>
      <c r="AC199" s="86"/>
      <c r="AD199" s="86"/>
      <c r="AE199" s="86"/>
      <c r="AF199" s="86"/>
    </row>
    <row r="200" spans="1:32" ht="15.75" customHeight="1" x14ac:dyDescent="0.2">
      <c r="A200" s="24">
        <v>6</v>
      </c>
      <c r="B200" s="81">
        <v>3093736754</v>
      </c>
      <c r="C200" s="80" t="s">
        <v>815</v>
      </c>
      <c r="D200" s="81" t="s">
        <v>3</v>
      </c>
      <c r="E200" s="81">
        <v>9059</v>
      </c>
      <c r="F200" s="82"/>
      <c r="G200" s="82"/>
      <c r="H200" s="82"/>
      <c r="I200" s="82"/>
      <c r="J200" s="82"/>
      <c r="K200" s="82"/>
      <c r="L200" s="82"/>
      <c r="M200" s="82"/>
      <c r="N200" s="82"/>
      <c r="O200" s="104"/>
      <c r="P200" s="105"/>
      <c r="Q200" s="90"/>
      <c r="R200" s="82"/>
      <c r="S200" s="82"/>
      <c r="T200" s="82"/>
      <c r="U200" s="82"/>
      <c r="V200" s="82"/>
      <c r="W200" s="82"/>
      <c r="X200" s="82"/>
      <c r="Y200" s="82"/>
      <c r="Z200" s="85"/>
      <c r="AA200" s="86"/>
      <c r="AB200" s="86"/>
      <c r="AC200" s="86"/>
      <c r="AD200" s="86"/>
      <c r="AE200" s="86"/>
      <c r="AF200" s="86"/>
    </row>
    <row r="201" spans="1:32" ht="15.75" customHeight="1" x14ac:dyDescent="0.2">
      <c r="A201" s="24">
        <v>7</v>
      </c>
      <c r="B201" s="120">
        <v>92015562</v>
      </c>
      <c r="C201" s="80" t="s">
        <v>816</v>
      </c>
      <c r="D201" s="81" t="s">
        <v>3</v>
      </c>
      <c r="E201" s="81">
        <v>9060</v>
      </c>
      <c r="F201" s="82"/>
      <c r="G201" s="82"/>
      <c r="H201" s="82"/>
      <c r="I201" s="82"/>
      <c r="J201" s="82"/>
      <c r="K201" s="82"/>
      <c r="L201" s="82"/>
      <c r="M201" s="82"/>
      <c r="N201" s="82"/>
      <c r="O201" s="104"/>
      <c r="P201" s="105"/>
      <c r="Q201" s="90"/>
      <c r="R201" s="82"/>
      <c r="S201" s="82"/>
      <c r="T201" s="82"/>
      <c r="U201" s="82"/>
      <c r="V201" s="82"/>
      <c r="W201" s="82"/>
      <c r="X201" s="82"/>
      <c r="Y201" s="82"/>
      <c r="Z201" s="85"/>
      <c r="AA201" s="86"/>
      <c r="AB201" s="86"/>
      <c r="AC201" s="86"/>
      <c r="AD201" s="86"/>
      <c r="AE201" s="86"/>
      <c r="AF201" s="86"/>
    </row>
    <row r="202" spans="1:32" ht="15.75" customHeight="1" x14ac:dyDescent="0.2">
      <c r="A202" s="24">
        <v>8</v>
      </c>
      <c r="B202" s="79">
        <v>3097068232</v>
      </c>
      <c r="C202" s="80" t="s">
        <v>849</v>
      </c>
      <c r="D202" s="81" t="s">
        <v>3</v>
      </c>
      <c r="E202" s="81">
        <v>9062</v>
      </c>
      <c r="F202" s="82"/>
      <c r="G202" s="82"/>
      <c r="H202" s="82"/>
      <c r="I202" s="82"/>
      <c r="J202" s="82"/>
      <c r="K202" s="82"/>
      <c r="L202" s="82"/>
      <c r="M202" s="82"/>
      <c r="N202" s="82"/>
      <c r="O202" s="104"/>
      <c r="P202" s="105"/>
      <c r="Q202" s="90"/>
      <c r="R202" s="82"/>
      <c r="S202" s="82"/>
      <c r="T202" s="82"/>
      <c r="U202" s="82"/>
      <c r="V202" s="82"/>
      <c r="W202" s="82"/>
      <c r="X202" s="82"/>
      <c r="Y202" s="82"/>
      <c r="Z202" s="85"/>
      <c r="AA202" s="86"/>
      <c r="AB202" s="86"/>
      <c r="AC202" s="86"/>
      <c r="AD202" s="86"/>
      <c r="AE202" s="86"/>
      <c r="AF202" s="86"/>
    </row>
    <row r="203" spans="1:32" ht="15.75" customHeight="1" x14ac:dyDescent="0.2">
      <c r="A203" s="24">
        <v>9</v>
      </c>
      <c r="B203" s="79">
        <v>87781515</v>
      </c>
      <c r="C203" s="80" t="s">
        <v>572</v>
      </c>
      <c r="D203" s="89" t="s">
        <v>2</v>
      </c>
      <c r="E203" s="81">
        <v>9071</v>
      </c>
      <c r="F203" s="82"/>
      <c r="G203" s="82"/>
      <c r="H203" s="82"/>
      <c r="I203" s="82"/>
      <c r="J203" s="82"/>
      <c r="K203" s="82"/>
      <c r="L203" s="82"/>
      <c r="M203" s="82"/>
      <c r="N203" s="82"/>
      <c r="O203" s="104"/>
      <c r="P203" s="105"/>
      <c r="Q203" s="90"/>
      <c r="R203" s="82"/>
      <c r="S203" s="82"/>
      <c r="T203" s="82"/>
      <c r="U203" s="82"/>
      <c r="V203" s="82"/>
      <c r="W203" s="82"/>
      <c r="X203" s="82"/>
      <c r="Y203" s="82"/>
      <c r="Z203" s="85"/>
      <c r="AA203" s="86"/>
      <c r="AB203" s="86"/>
      <c r="AC203" s="86"/>
      <c r="AD203" s="86"/>
      <c r="AE203" s="86"/>
      <c r="AF203" s="86"/>
    </row>
    <row r="204" spans="1:32" ht="15.75" customHeight="1" x14ac:dyDescent="0.2">
      <c r="A204" s="24">
        <v>10</v>
      </c>
      <c r="B204" s="94">
        <v>93112854</v>
      </c>
      <c r="C204" s="80" t="s">
        <v>574</v>
      </c>
      <c r="D204" s="95" t="s">
        <v>3</v>
      </c>
      <c r="E204" s="81">
        <v>9088</v>
      </c>
      <c r="F204" s="82"/>
      <c r="G204" s="82"/>
      <c r="H204" s="82"/>
      <c r="I204" s="82"/>
      <c r="J204" s="82"/>
      <c r="K204" s="82"/>
      <c r="L204" s="82"/>
      <c r="M204" s="82"/>
      <c r="N204" s="82"/>
      <c r="O204" s="104"/>
      <c r="P204" s="105"/>
      <c r="Q204" s="90"/>
      <c r="R204" s="82"/>
      <c r="S204" s="82"/>
      <c r="T204" s="82"/>
      <c r="U204" s="82"/>
      <c r="V204" s="82"/>
      <c r="W204" s="82"/>
      <c r="X204" s="82"/>
      <c r="Y204" s="82"/>
      <c r="Z204" s="85"/>
      <c r="AA204" s="86"/>
      <c r="AB204" s="86"/>
      <c r="AC204" s="86"/>
      <c r="AD204" s="86"/>
      <c r="AE204" s="86"/>
      <c r="AF204" s="86"/>
    </row>
    <row r="205" spans="1:32" ht="15.75" customHeight="1" x14ac:dyDescent="0.2">
      <c r="A205" s="24">
        <v>11</v>
      </c>
      <c r="B205" s="108">
        <v>89024948</v>
      </c>
      <c r="C205" s="80" t="s">
        <v>608</v>
      </c>
      <c r="D205" s="124" t="s">
        <v>3</v>
      </c>
      <c r="E205" s="81">
        <v>9091</v>
      </c>
      <c r="F205" s="82"/>
      <c r="G205" s="82"/>
      <c r="H205" s="82"/>
      <c r="I205" s="82"/>
      <c r="J205" s="82"/>
      <c r="K205" s="82"/>
      <c r="L205" s="82"/>
      <c r="M205" s="82"/>
      <c r="N205" s="82"/>
      <c r="O205" s="104"/>
      <c r="P205" s="105"/>
      <c r="Q205" s="90"/>
      <c r="R205" s="82"/>
      <c r="S205" s="82"/>
      <c r="T205" s="82"/>
      <c r="U205" s="82"/>
      <c r="V205" s="82"/>
      <c r="W205" s="82"/>
      <c r="X205" s="82"/>
      <c r="Y205" s="82"/>
      <c r="Z205" s="85"/>
      <c r="AA205" s="86"/>
      <c r="AB205" s="86"/>
      <c r="AC205" s="86"/>
      <c r="AD205" s="86"/>
      <c r="AE205" s="86"/>
      <c r="AF205" s="86"/>
    </row>
    <row r="206" spans="1:32" ht="15.75" customHeight="1" x14ac:dyDescent="0.2">
      <c r="A206" s="24">
        <v>12</v>
      </c>
      <c r="B206" s="94">
        <v>85825945</v>
      </c>
      <c r="C206" s="80" t="s">
        <v>747</v>
      </c>
      <c r="D206" s="81" t="s">
        <v>2</v>
      </c>
      <c r="E206" s="81">
        <v>9093</v>
      </c>
      <c r="F206" s="82"/>
      <c r="G206" s="82"/>
      <c r="H206" s="82"/>
      <c r="I206" s="82"/>
      <c r="J206" s="82"/>
      <c r="K206" s="82"/>
      <c r="L206" s="82"/>
      <c r="M206" s="82"/>
      <c r="N206" s="82"/>
      <c r="O206" s="104"/>
      <c r="P206" s="105"/>
      <c r="Q206" s="90"/>
      <c r="R206" s="82"/>
      <c r="S206" s="82"/>
      <c r="T206" s="82"/>
      <c r="U206" s="82"/>
      <c r="V206" s="82"/>
      <c r="W206" s="82"/>
      <c r="X206" s="82"/>
      <c r="Y206" s="82"/>
      <c r="Z206" s="85"/>
      <c r="AA206" s="86"/>
      <c r="AB206" s="86"/>
      <c r="AC206" s="86"/>
      <c r="AD206" s="86"/>
      <c r="AE206" s="86"/>
      <c r="AF206" s="86"/>
    </row>
    <row r="207" spans="1:32" ht="15.75" customHeight="1" x14ac:dyDescent="0.2">
      <c r="A207" s="24">
        <v>13</v>
      </c>
      <c r="B207" s="94">
        <v>94628990</v>
      </c>
      <c r="C207" s="80" t="s">
        <v>677</v>
      </c>
      <c r="D207" s="81" t="s">
        <v>3</v>
      </c>
      <c r="E207" s="81">
        <v>9101</v>
      </c>
      <c r="F207" s="82"/>
      <c r="G207" s="82"/>
      <c r="H207" s="82"/>
      <c r="I207" s="82"/>
      <c r="J207" s="82"/>
      <c r="K207" s="82"/>
      <c r="L207" s="82"/>
      <c r="M207" s="82"/>
      <c r="N207" s="82"/>
      <c r="O207" s="104"/>
      <c r="P207" s="105"/>
      <c r="Q207" s="90"/>
      <c r="R207" s="82"/>
      <c r="S207" s="82"/>
      <c r="T207" s="82"/>
      <c r="U207" s="82"/>
      <c r="V207" s="82"/>
      <c r="W207" s="82"/>
      <c r="X207" s="82"/>
      <c r="Y207" s="82"/>
      <c r="Z207" s="85"/>
      <c r="AA207" s="86"/>
      <c r="AB207" s="86"/>
      <c r="AC207" s="86"/>
      <c r="AD207" s="86"/>
      <c r="AE207" s="86"/>
      <c r="AF207" s="86"/>
    </row>
    <row r="208" spans="1:32" ht="15.75" customHeight="1" x14ac:dyDescent="0.2">
      <c r="A208" s="24">
        <v>14</v>
      </c>
      <c r="B208" s="94">
        <v>81165460</v>
      </c>
      <c r="C208" s="80" t="s">
        <v>712</v>
      </c>
      <c r="D208" s="81" t="s">
        <v>3</v>
      </c>
      <c r="E208" s="81">
        <v>9104</v>
      </c>
      <c r="F208" s="82"/>
      <c r="G208" s="82"/>
      <c r="H208" s="82"/>
      <c r="I208" s="82"/>
      <c r="J208" s="82"/>
      <c r="K208" s="82"/>
      <c r="L208" s="82"/>
      <c r="M208" s="82"/>
      <c r="N208" s="82"/>
      <c r="O208" s="104"/>
      <c r="P208" s="105"/>
      <c r="Q208" s="90"/>
      <c r="R208" s="82"/>
      <c r="S208" s="82"/>
      <c r="T208" s="82"/>
      <c r="U208" s="82"/>
      <c r="V208" s="82"/>
      <c r="W208" s="82"/>
      <c r="X208" s="82"/>
      <c r="Y208" s="82"/>
      <c r="Z208" s="85"/>
      <c r="AA208" s="86"/>
      <c r="AB208" s="86"/>
      <c r="AC208" s="86"/>
      <c r="AD208" s="86"/>
      <c r="AE208" s="86"/>
      <c r="AF208" s="86"/>
    </row>
    <row r="209" spans="1:32" ht="15.75" customHeight="1" x14ac:dyDescent="0.2">
      <c r="A209" s="24">
        <v>15</v>
      </c>
      <c r="B209" s="94">
        <v>89269700</v>
      </c>
      <c r="C209" s="80" t="s">
        <v>854</v>
      </c>
      <c r="D209" s="81" t="s">
        <v>2</v>
      </c>
      <c r="E209" s="81">
        <v>9110</v>
      </c>
      <c r="F209" s="82"/>
      <c r="G209" s="82"/>
      <c r="H209" s="82"/>
      <c r="I209" s="82"/>
      <c r="J209" s="82"/>
      <c r="K209" s="82"/>
      <c r="L209" s="82"/>
      <c r="M209" s="82"/>
      <c r="N209" s="82"/>
      <c r="O209" s="104"/>
      <c r="P209" s="105"/>
      <c r="Q209" s="90"/>
      <c r="R209" s="82"/>
      <c r="S209" s="82"/>
      <c r="T209" s="82"/>
      <c r="U209" s="82"/>
      <c r="V209" s="82"/>
      <c r="W209" s="82"/>
      <c r="X209" s="82"/>
      <c r="Y209" s="82"/>
      <c r="Z209" s="85"/>
      <c r="AA209" s="86"/>
      <c r="AB209" s="86"/>
      <c r="AC209" s="86"/>
      <c r="AD209" s="86"/>
      <c r="AE209" s="86"/>
      <c r="AF209" s="86"/>
    </row>
    <row r="210" spans="1:32" ht="15.75" customHeight="1" x14ac:dyDescent="0.2">
      <c r="A210" s="24">
        <v>16</v>
      </c>
      <c r="B210" s="108">
        <v>3099924786</v>
      </c>
      <c r="C210" s="80" t="s">
        <v>610</v>
      </c>
      <c r="D210" s="124" t="s">
        <v>2</v>
      </c>
      <c r="E210" s="81">
        <v>9114</v>
      </c>
      <c r="F210" s="82"/>
      <c r="G210" s="82"/>
      <c r="H210" s="82"/>
      <c r="I210" s="82"/>
      <c r="J210" s="82"/>
      <c r="K210" s="82"/>
      <c r="L210" s="82"/>
      <c r="M210" s="82"/>
      <c r="N210" s="82"/>
      <c r="O210" s="104"/>
      <c r="P210" s="105"/>
      <c r="Q210" s="90"/>
      <c r="R210" s="82"/>
      <c r="S210" s="82"/>
      <c r="T210" s="82"/>
      <c r="U210" s="82"/>
      <c r="V210" s="82"/>
      <c r="W210" s="82"/>
      <c r="X210" s="82"/>
      <c r="Y210" s="82"/>
      <c r="Z210" s="85"/>
      <c r="AA210" s="86"/>
      <c r="AB210" s="86"/>
      <c r="AC210" s="86"/>
      <c r="AD210" s="86"/>
      <c r="AE210" s="86"/>
      <c r="AF210" s="86"/>
    </row>
    <row r="211" spans="1:32" ht="15.75" customHeight="1" x14ac:dyDescent="0.2">
      <c r="A211" s="24">
        <v>17</v>
      </c>
      <c r="B211" s="94">
        <v>98026581</v>
      </c>
      <c r="C211" s="80" t="s">
        <v>681</v>
      </c>
      <c r="D211" s="81" t="s">
        <v>3</v>
      </c>
      <c r="E211" s="81">
        <v>9131</v>
      </c>
      <c r="F211" s="82"/>
      <c r="G211" s="82"/>
      <c r="H211" s="82"/>
      <c r="I211" s="82"/>
      <c r="J211" s="82"/>
      <c r="K211" s="82"/>
      <c r="L211" s="82"/>
      <c r="M211" s="82"/>
      <c r="N211" s="82"/>
      <c r="O211" s="104"/>
      <c r="P211" s="105"/>
      <c r="Q211" s="90"/>
      <c r="R211" s="82"/>
      <c r="S211" s="82"/>
      <c r="T211" s="82"/>
      <c r="U211" s="82"/>
      <c r="V211" s="82"/>
      <c r="W211" s="82"/>
      <c r="X211" s="82"/>
      <c r="Y211" s="82"/>
      <c r="Z211" s="85"/>
      <c r="AA211" s="86"/>
      <c r="AB211" s="86"/>
      <c r="AC211" s="86"/>
      <c r="AD211" s="86"/>
      <c r="AE211" s="86"/>
      <c r="AF211" s="86"/>
    </row>
    <row r="212" spans="1:32" ht="15.75" customHeight="1" x14ac:dyDescent="0.2">
      <c r="A212" s="24">
        <v>18</v>
      </c>
      <c r="B212" s="94">
        <v>93438389</v>
      </c>
      <c r="C212" s="80" t="s">
        <v>685</v>
      </c>
      <c r="D212" s="81" t="s">
        <v>3</v>
      </c>
      <c r="E212" s="81">
        <v>9164</v>
      </c>
      <c r="F212" s="82"/>
      <c r="G212" s="82"/>
      <c r="H212" s="82"/>
      <c r="I212" s="82"/>
      <c r="J212" s="82"/>
      <c r="K212" s="82"/>
      <c r="L212" s="82"/>
      <c r="M212" s="82"/>
      <c r="N212" s="82"/>
      <c r="O212" s="104"/>
      <c r="P212" s="105"/>
      <c r="Q212" s="90"/>
      <c r="R212" s="82"/>
      <c r="S212" s="82"/>
      <c r="T212" s="82"/>
      <c r="U212" s="82"/>
      <c r="V212" s="82"/>
      <c r="W212" s="82"/>
      <c r="X212" s="82"/>
      <c r="Y212" s="82"/>
      <c r="Z212" s="85"/>
      <c r="AA212" s="86"/>
      <c r="AB212" s="86"/>
      <c r="AC212" s="86"/>
      <c r="AD212" s="86"/>
      <c r="AE212" s="86"/>
      <c r="AF212" s="86"/>
    </row>
    <row r="213" spans="1:32" ht="15.75" customHeight="1" x14ac:dyDescent="0.2">
      <c r="A213" s="24">
        <v>19</v>
      </c>
      <c r="B213" s="108">
        <v>95598073</v>
      </c>
      <c r="C213" s="80" t="s">
        <v>654</v>
      </c>
      <c r="D213" s="89" t="s">
        <v>3</v>
      </c>
      <c r="E213" s="81">
        <v>9181</v>
      </c>
      <c r="F213" s="82"/>
      <c r="G213" s="82"/>
      <c r="H213" s="82"/>
      <c r="I213" s="82"/>
      <c r="J213" s="82"/>
      <c r="K213" s="82"/>
      <c r="L213" s="82"/>
      <c r="M213" s="82"/>
      <c r="N213" s="82"/>
      <c r="O213" s="104"/>
      <c r="P213" s="105"/>
      <c r="Q213" s="90"/>
      <c r="R213" s="82"/>
      <c r="S213" s="82"/>
      <c r="T213" s="82"/>
      <c r="U213" s="82"/>
      <c r="V213" s="82"/>
      <c r="W213" s="82"/>
      <c r="X213" s="82"/>
      <c r="Y213" s="82"/>
      <c r="Z213" s="85"/>
      <c r="AA213" s="86"/>
      <c r="AB213" s="86"/>
      <c r="AC213" s="86"/>
      <c r="AD213" s="86"/>
      <c r="AE213" s="86"/>
      <c r="AF213" s="86"/>
    </row>
    <row r="214" spans="1:32" ht="15.75" customHeight="1" x14ac:dyDescent="0.2">
      <c r="A214" s="24">
        <v>20</v>
      </c>
      <c r="B214" s="108">
        <v>86745247</v>
      </c>
      <c r="C214" s="80" t="s">
        <v>626</v>
      </c>
      <c r="D214" s="95" t="s">
        <v>2</v>
      </c>
      <c r="E214" s="81">
        <v>9230</v>
      </c>
      <c r="F214" s="82"/>
      <c r="G214" s="82"/>
      <c r="H214" s="82"/>
      <c r="I214" s="82"/>
      <c r="J214" s="82"/>
      <c r="K214" s="82"/>
      <c r="L214" s="82"/>
      <c r="M214" s="82"/>
      <c r="N214" s="82"/>
      <c r="O214" s="104"/>
      <c r="P214" s="105"/>
      <c r="Q214" s="90"/>
      <c r="R214" s="82"/>
      <c r="S214" s="82"/>
      <c r="T214" s="82"/>
      <c r="U214" s="82"/>
      <c r="V214" s="82"/>
      <c r="W214" s="82"/>
      <c r="X214" s="82"/>
      <c r="Y214" s="82"/>
      <c r="Z214" s="85"/>
      <c r="AA214" s="86"/>
      <c r="AB214" s="86"/>
      <c r="AC214" s="86"/>
      <c r="AD214" s="86"/>
      <c r="AE214" s="86"/>
      <c r="AF214" s="86"/>
    </row>
    <row r="215" spans="1:32" ht="15.75" customHeight="1" x14ac:dyDescent="0.2">
      <c r="A215" s="24">
        <v>21</v>
      </c>
      <c r="B215" s="79">
        <v>3082727308</v>
      </c>
      <c r="C215" s="80" t="s">
        <v>759</v>
      </c>
      <c r="D215" s="81" t="s">
        <v>2</v>
      </c>
      <c r="E215" s="81">
        <v>9189</v>
      </c>
      <c r="F215" s="82"/>
      <c r="G215" s="82"/>
      <c r="H215" s="82"/>
      <c r="I215" s="82"/>
      <c r="J215" s="82"/>
      <c r="K215" s="82"/>
      <c r="L215" s="82"/>
      <c r="M215" s="82"/>
      <c r="N215" s="82"/>
      <c r="O215" s="104"/>
      <c r="P215" s="105"/>
      <c r="Q215" s="90"/>
      <c r="R215" s="82"/>
      <c r="S215" s="82"/>
      <c r="T215" s="82"/>
      <c r="U215" s="82"/>
      <c r="V215" s="82"/>
      <c r="W215" s="82"/>
      <c r="X215" s="82"/>
      <c r="Y215" s="82"/>
      <c r="Z215" s="85"/>
      <c r="AA215" s="86"/>
      <c r="AB215" s="86"/>
      <c r="AC215" s="86"/>
      <c r="AD215" s="86"/>
      <c r="AE215" s="86"/>
      <c r="AF215" s="86"/>
    </row>
    <row r="216" spans="1:32" ht="15.75" customHeight="1" x14ac:dyDescent="0.2">
      <c r="A216" s="24">
        <v>22</v>
      </c>
      <c r="B216" s="108">
        <v>3095693475</v>
      </c>
      <c r="C216" s="80" t="s">
        <v>628</v>
      </c>
      <c r="D216" s="124" t="s">
        <v>3</v>
      </c>
      <c r="E216" s="81">
        <v>9248</v>
      </c>
      <c r="F216" s="82"/>
      <c r="G216" s="82"/>
      <c r="H216" s="82"/>
      <c r="I216" s="82"/>
      <c r="J216" s="82"/>
      <c r="K216" s="82"/>
      <c r="L216" s="82"/>
      <c r="M216" s="82"/>
      <c r="N216" s="82"/>
      <c r="O216" s="104"/>
      <c r="P216" s="105"/>
      <c r="Q216" s="90"/>
      <c r="R216" s="82"/>
      <c r="S216" s="82"/>
      <c r="T216" s="82"/>
      <c r="U216" s="82"/>
      <c r="V216" s="82"/>
      <c r="W216" s="82"/>
      <c r="X216" s="82"/>
      <c r="Y216" s="82"/>
      <c r="Z216" s="85"/>
      <c r="AA216" s="86"/>
      <c r="AB216" s="86"/>
      <c r="AC216" s="86"/>
      <c r="AD216" s="86"/>
      <c r="AE216" s="86"/>
      <c r="AF216" s="86"/>
    </row>
    <row r="217" spans="1:32" ht="15.75" customHeight="1" x14ac:dyDescent="0.2">
      <c r="A217" s="24">
        <v>23</v>
      </c>
      <c r="B217" s="94">
        <v>95458882</v>
      </c>
      <c r="C217" s="80" t="s">
        <v>765</v>
      </c>
      <c r="D217" s="81" t="s">
        <v>2</v>
      </c>
      <c r="E217" s="81">
        <v>9262</v>
      </c>
      <c r="F217" s="82"/>
      <c r="G217" s="82"/>
      <c r="H217" s="82"/>
      <c r="I217" s="82"/>
      <c r="J217" s="82"/>
      <c r="K217" s="82"/>
      <c r="L217" s="82"/>
      <c r="M217" s="82"/>
      <c r="N217" s="82"/>
      <c r="O217" s="104"/>
      <c r="P217" s="105"/>
      <c r="Q217" s="90"/>
      <c r="R217" s="82"/>
      <c r="S217" s="82"/>
      <c r="T217" s="82"/>
      <c r="U217" s="82"/>
      <c r="V217" s="82"/>
      <c r="W217" s="82"/>
      <c r="X217" s="82"/>
      <c r="Y217" s="82"/>
      <c r="Z217" s="85"/>
      <c r="AA217" s="86"/>
      <c r="AB217" s="86"/>
      <c r="AC217" s="86"/>
      <c r="AD217" s="86"/>
      <c r="AE217" s="86"/>
      <c r="AF217" s="86"/>
    </row>
    <row r="218" spans="1:32" ht="15.75" customHeight="1" x14ac:dyDescent="0.2">
      <c r="A218" s="24">
        <v>24</v>
      </c>
      <c r="B218" s="94">
        <v>83914769</v>
      </c>
      <c r="C218" s="80" t="s">
        <v>593</v>
      </c>
      <c r="D218" s="275" t="s">
        <v>2</v>
      </c>
      <c r="E218" s="81">
        <v>9279</v>
      </c>
      <c r="F218" s="82"/>
      <c r="G218" s="82"/>
      <c r="H218" s="82"/>
      <c r="I218" s="82"/>
      <c r="J218" s="82"/>
      <c r="K218" s="82"/>
      <c r="L218" s="82"/>
      <c r="M218" s="82"/>
      <c r="N218" s="82"/>
      <c r="O218" s="104"/>
      <c r="P218" s="105"/>
      <c r="Q218" s="90"/>
      <c r="R218" s="82"/>
      <c r="S218" s="82"/>
      <c r="T218" s="82"/>
      <c r="U218" s="82"/>
      <c r="V218" s="82"/>
      <c r="W218" s="82"/>
      <c r="X218" s="82"/>
      <c r="Y218" s="82"/>
      <c r="Z218" s="85"/>
      <c r="AA218" s="86"/>
      <c r="AB218" s="86"/>
      <c r="AC218" s="86"/>
      <c r="AD218" s="86"/>
      <c r="AE218" s="86"/>
      <c r="AF218" s="86"/>
    </row>
    <row r="219" spans="1:32" ht="15.75" customHeight="1" x14ac:dyDescent="0.2">
      <c r="A219" s="24">
        <v>25</v>
      </c>
      <c r="B219" s="108">
        <v>3086452884</v>
      </c>
      <c r="C219" s="80" t="s">
        <v>631</v>
      </c>
      <c r="D219" s="124" t="s">
        <v>2</v>
      </c>
      <c r="E219" s="81">
        <v>9289</v>
      </c>
      <c r="F219" s="82"/>
      <c r="G219" s="82"/>
      <c r="H219" s="82"/>
      <c r="I219" s="82"/>
      <c r="J219" s="82"/>
      <c r="K219" s="82"/>
      <c r="L219" s="82"/>
      <c r="M219" s="82"/>
      <c r="N219" s="82"/>
      <c r="O219" s="104"/>
      <c r="P219" s="105"/>
      <c r="Q219" s="90"/>
      <c r="R219" s="82"/>
      <c r="S219" s="82"/>
      <c r="T219" s="82"/>
      <c r="U219" s="82"/>
      <c r="V219" s="82"/>
      <c r="W219" s="82"/>
      <c r="X219" s="82"/>
      <c r="Y219" s="82"/>
      <c r="Z219" s="85"/>
      <c r="AA219" s="86"/>
      <c r="AB219" s="86"/>
      <c r="AC219" s="86"/>
      <c r="AD219" s="86"/>
      <c r="AE219" s="86"/>
      <c r="AF219" s="86"/>
    </row>
    <row r="220" spans="1:32" ht="15.75" customHeight="1" x14ac:dyDescent="0.2">
      <c r="A220" s="24">
        <v>26</v>
      </c>
      <c r="B220" s="108">
        <v>3080743282</v>
      </c>
      <c r="C220" s="80" t="s">
        <v>663</v>
      </c>
      <c r="D220" s="95" t="s">
        <v>2</v>
      </c>
      <c r="E220" s="81">
        <v>9296</v>
      </c>
      <c r="F220" s="82"/>
      <c r="G220" s="82"/>
      <c r="H220" s="82"/>
      <c r="I220" s="82"/>
      <c r="J220" s="82"/>
      <c r="K220" s="82"/>
      <c r="L220" s="82"/>
      <c r="M220" s="82"/>
      <c r="N220" s="82"/>
      <c r="O220" s="104"/>
      <c r="P220" s="105"/>
      <c r="Q220" s="90"/>
      <c r="R220" s="82"/>
      <c r="S220" s="82"/>
      <c r="T220" s="82"/>
      <c r="U220" s="82"/>
      <c r="V220" s="82"/>
      <c r="W220" s="82"/>
      <c r="X220" s="82"/>
      <c r="Y220" s="82"/>
      <c r="Z220" s="85"/>
      <c r="AA220" s="86"/>
      <c r="AB220" s="86"/>
      <c r="AC220" s="86"/>
      <c r="AD220" s="86"/>
      <c r="AE220" s="86"/>
      <c r="AF220" s="86"/>
    </row>
    <row r="221" spans="1:32" ht="15.75" customHeight="1" x14ac:dyDescent="0.2">
      <c r="A221" s="24">
        <v>27</v>
      </c>
      <c r="B221" s="120">
        <v>88400347</v>
      </c>
      <c r="C221" s="80" t="s">
        <v>842</v>
      </c>
      <c r="D221" s="81" t="s">
        <v>3</v>
      </c>
      <c r="E221" s="81">
        <v>9298</v>
      </c>
      <c r="F221" s="82"/>
      <c r="G221" s="82"/>
      <c r="H221" s="82"/>
      <c r="I221" s="82"/>
      <c r="J221" s="82"/>
      <c r="K221" s="82"/>
      <c r="L221" s="82"/>
      <c r="M221" s="82"/>
      <c r="N221" s="82"/>
      <c r="O221" s="104"/>
      <c r="P221" s="105"/>
      <c r="Q221" s="90"/>
      <c r="R221" s="82"/>
      <c r="S221" s="82"/>
      <c r="T221" s="82"/>
      <c r="U221" s="82"/>
      <c r="V221" s="82"/>
      <c r="W221" s="82"/>
      <c r="X221" s="82"/>
      <c r="Y221" s="82"/>
      <c r="Z221" s="85"/>
      <c r="AA221" s="86"/>
      <c r="AB221" s="86"/>
      <c r="AC221" s="86"/>
      <c r="AD221" s="86"/>
      <c r="AE221" s="86"/>
      <c r="AF221" s="86"/>
    </row>
    <row r="222" spans="1:32" ht="15.75" customHeight="1" x14ac:dyDescent="0.2">
      <c r="A222" s="24">
        <v>28</v>
      </c>
      <c r="B222" s="108">
        <v>81015864</v>
      </c>
      <c r="C222" s="80" t="s">
        <v>632</v>
      </c>
      <c r="D222" s="95" t="s">
        <v>3</v>
      </c>
      <c r="E222" s="81">
        <v>9302</v>
      </c>
      <c r="F222" s="82"/>
      <c r="G222" s="82"/>
      <c r="H222" s="82"/>
      <c r="I222" s="82"/>
      <c r="J222" s="82"/>
      <c r="K222" s="82"/>
      <c r="L222" s="82"/>
      <c r="M222" s="82"/>
      <c r="N222" s="82"/>
      <c r="O222" s="104"/>
      <c r="P222" s="105"/>
      <c r="Q222" s="90"/>
      <c r="R222" s="82"/>
      <c r="S222" s="82"/>
      <c r="T222" s="82"/>
      <c r="U222" s="82"/>
      <c r="V222" s="82"/>
      <c r="W222" s="82"/>
      <c r="X222" s="82"/>
      <c r="Y222" s="82"/>
      <c r="Z222" s="85"/>
      <c r="AA222" s="86"/>
      <c r="AB222" s="86"/>
      <c r="AC222" s="86"/>
      <c r="AD222" s="86"/>
      <c r="AE222" s="86"/>
      <c r="AF222" s="86"/>
    </row>
    <row r="223" spans="1:32" ht="15.75" customHeight="1" x14ac:dyDescent="0.2">
      <c r="A223" s="24">
        <v>29</v>
      </c>
      <c r="B223" s="94">
        <v>98074825</v>
      </c>
      <c r="C223" s="80" t="s">
        <v>734</v>
      </c>
      <c r="D223" s="81" t="s">
        <v>3</v>
      </c>
      <c r="E223" s="81">
        <v>9309</v>
      </c>
      <c r="F223" s="82"/>
      <c r="G223" s="82"/>
      <c r="H223" s="82"/>
      <c r="I223" s="82"/>
      <c r="J223" s="82"/>
      <c r="K223" s="82"/>
      <c r="L223" s="82"/>
      <c r="M223" s="82"/>
      <c r="N223" s="82"/>
      <c r="O223" s="104"/>
      <c r="P223" s="105"/>
      <c r="Q223" s="90"/>
      <c r="R223" s="82"/>
      <c r="S223" s="82"/>
      <c r="T223" s="82"/>
      <c r="U223" s="82"/>
      <c r="V223" s="82"/>
      <c r="W223" s="82"/>
      <c r="X223" s="82"/>
      <c r="Y223" s="82"/>
      <c r="Z223" s="85"/>
      <c r="AA223" s="86"/>
      <c r="AB223" s="86"/>
      <c r="AC223" s="86"/>
      <c r="AD223" s="86"/>
      <c r="AE223" s="86"/>
      <c r="AF223" s="86"/>
    </row>
    <row r="224" spans="1:32" ht="15.75" customHeight="1" x14ac:dyDescent="0.2">
      <c r="A224" s="24">
        <v>30</v>
      </c>
      <c r="B224" s="120">
        <v>97486404</v>
      </c>
      <c r="C224" s="80" t="s">
        <v>844</v>
      </c>
      <c r="D224" s="81" t="s">
        <v>3</v>
      </c>
      <c r="E224" s="81">
        <v>9318</v>
      </c>
      <c r="F224" s="82"/>
      <c r="G224" s="82"/>
      <c r="H224" s="82"/>
      <c r="I224" s="82"/>
      <c r="J224" s="82"/>
      <c r="K224" s="82"/>
      <c r="L224" s="82"/>
      <c r="M224" s="82"/>
      <c r="N224" s="82"/>
      <c r="O224" s="104"/>
      <c r="P224" s="105"/>
      <c r="Q224" s="90"/>
      <c r="R224" s="82"/>
      <c r="S224" s="82"/>
      <c r="T224" s="82"/>
      <c r="U224" s="82"/>
      <c r="V224" s="82"/>
      <c r="W224" s="82"/>
      <c r="X224" s="82"/>
      <c r="Y224" s="82"/>
      <c r="Z224" s="85"/>
      <c r="AA224" s="86"/>
      <c r="AB224" s="86"/>
      <c r="AC224" s="86"/>
      <c r="AD224" s="86"/>
      <c r="AE224" s="86"/>
      <c r="AF224" s="86"/>
    </row>
    <row r="225" spans="1:32" ht="15.75" customHeight="1" x14ac:dyDescent="0.2">
      <c r="A225" s="24">
        <v>31</v>
      </c>
      <c r="B225" s="94">
        <v>82698244</v>
      </c>
      <c r="C225" s="80" t="s">
        <v>598</v>
      </c>
      <c r="D225" s="95" t="s">
        <v>3</v>
      </c>
      <c r="E225" s="81">
        <v>9322</v>
      </c>
      <c r="F225" s="82"/>
      <c r="G225" s="82"/>
      <c r="H225" s="82"/>
      <c r="I225" s="82"/>
      <c r="J225" s="82"/>
      <c r="K225" s="82"/>
      <c r="L225" s="82"/>
      <c r="M225" s="82"/>
      <c r="N225" s="82"/>
      <c r="O225" s="104"/>
      <c r="P225" s="105"/>
      <c r="Q225" s="90"/>
      <c r="R225" s="82"/>
      <c r="S225" s="82"/>
      <c r="T225" s="82"/>
      <c r="U225" s="82"/>
      <c r="V225" s="82"/>
      <c r="W225" s="82"/>
      <c r="X225" s="82"/>
      <c r="Y225" s="82"/>
      <c r="Z225" s="85"/>
      <c r="AA225" s="86"/>
      <c r="AB225" s="86"/>
      <c r="AC225" s="86"/>
      <c r="AD225" s="86"/>
      <c r="AE225" s="86"/>
      <c r="AF225" s="86"/>
    </row>
    <row r="226" spans="1:32" ht="15.75" customHeight="1" x14ac:dyDescent="0.2">
      <c r="A226" s="24">
        <v>32</v>
      </c>
      <c r="B226" s="94">
        <v>99183889</v>
      </c>
      <c r="C226" s="80" t="s">
        <v>599</v>
      </c>
      <c r="D226" s="95" t="s">
        <v>3</v>
      </c>
      <c r="E226" s="81">
        <v>9323</v>
      </c>
      <c r="F226" s="82"/>
      <c r="G226" s="82"/>
      <c r="H226" s="82"/>
      <c r="I226" s="82"/>
      <c r="J226" s="82"/>
      <c r="K226" s="82"/>
      <c r="L226" s="82"/>
      <c r="M226" s="82"/>
      <c r="N226" s="82"/>
      <c r="O226" s="104"/>
      <c r="P226" s="105"/>
      <c r="Q226" s="90"/>
      <c r="R226" s="82"/>
      <c r="S226" s="82"/>
      <c r="T226" s="82"/>
      <c r="U226" s="82"/>
      <c r="V226" s="82"/>
      <c r="W226" s="82"/>
      <c r="X226" s="82"/>
      <c r="Y226" s="82"/>
      <c r="Z226" s="85"/>
      <c r="AA226" s="86"/>
      <c r="AB226" s="86"/>
      <c r="AC226" s="86"/>
      <c r="AD226" s="86"/>
      <c r="AE226" s="86"/>
      <c r="AF226" s="86"/>
    </row>
    <row r="227" spans="1:32" ht="15.75" customHeight="1" x14ac:dyDescent="0.2">
      <c r="A227" s="24">
        <v>33</v>
      </c>
      <c r="B227" s="119">
        <v>87635826</v>
      </c>
      <c r="C227" s="80" t="s">
        <v>808</v>
      </c>
      <c r="D227" s="81" t="s">
        <v>2</v>
      </c>
      <c r="E227" s="81">
        <v>9333</v>
      </c>
      <c r="F227" s="82"/>
      <c r="G227" s="82"/>
      <c r="H227" s="82"/>
      <c r="I227" s="82"/>
      <c r="J227" s="82"/>
      <c r="K227" s="82"/>
      <c r="L227" s="82"/>
      <c r="M227" s="82"/>
      <c r="N227" s="82"/>
      <c r="O227" s="104"/>
      <c r="P227" s="105"/>
      <c r="Q227" s="90"/>
      <c r="R227" s="82"/>
      <c r="S227" s="82"/>
      <c r="T227" s="82"/>
      <c r="U227" s="82"/>
      <c r="V227" s="82"/>
      <c r="W227" s="82"/>
      <c r="X227" s="82"/>
      <c r="Y227" s="82"/>
      <c r="Z227" s="85"/>
      <c r="AA227" s="86"/>
      <c r="AB227" s="86"/>
      <c r="AC227" s="86"/>
      <c r="AD227" s="86"/>
      <c r="AE227" s="86"/>
      <c r="AF227" s="86"/>
    </row>
    <row r="228" spans="1:32" ht="15.75" customHeight="1" x14ac:dyDescent="0.2">
      <c r="A228" s="24">
        <v>34</v>
      </c>
      <c r="B228" s="94">
        <v>83622583</v>
      </c>
      <c r="C228" s="80" t="s">
        <v>739</v>
      </c>
      <c r="D228" s="81" t="s">
        <v>3</v>
      </c>
      <c r="E228" s="81">
        <v>9335</v>
      </c>
      <c r="F228" s="82"/>
      <c r="G228" s="82"/>
      <c r="H228" s="82"/>
      <c r="I228" s="82"/>
      <c r="J228" s="82"/>
      <c r="K228" s="82"/>
      <c r="L228" s="82"/>
      <c r="M228" s="82"/>
      <c r="N228" s="82"/>
      <c r="O228" s="104"/>
      <c r="P228" s="105"/>
      <c r="Q228" s="90"/>
      <c r="R228" s="82"/>
      <c r="S228" s="82"/>
      <c r="T228" s="82"/>
      <c r="U228" s="82"/>
      <c r="V228" s="82"/>
      <c r="W228" s="82"/>
      <c r="X228" s="82"/>
      <c r="Y228" s="82"/>
      <c r="Z228" s="85"/>
      <c r="AA228" s="86"/>
      <c r="AB228" s="86"/>
      <c r="AC228" s="86"/>
      <c r="AD228" s="86"/>
      <c r="AE228" s="86"/>
      <c r="AF228" s="86"/>
    </row>
    <row r="229" spans="1:32" ht="15.75" customHeight="1" x14ac:dyDescent="0.2">
      <c r="A229" s="24">
        <v>35</v>
      </c>
      <c r="B229" s="94">
        <v>88535596</v>
      </c>
      <c r="C229" s="80" t="s">
        <v>878</v>
      </c>
      <c r="D229" s="81" t="s">
        <v>3</v>
      </c>
      <c r="E229" s="81">
        <v>9344</v>
      </c>
      <c r="F229" s="82"/>
      <c r="G229" s="99"/>
      <c r="H229" s="82"/>
      <c r="I229" s="114"/>
      <c r="J229" s="82"/>
      <c r="K229" s="82"/>
      <c r="L229" s="82"/>
      <c r="M229" s="82"/>
      <c r="N229" s="82"/>
      <c r="O229" s="104"/>
      <c r="P229" s="105"/>
      <c r="Q229" s="90"/>
      <c r="R229" s="82"/>
      <c r="S229" s="82"/>
      <c r="T229" s="82"/>
      <c r="U229" s="82"/>
      <c r="V229" s="82"/>
      <c r="W229" s="82"/>
      <c r="X229" s="82"/>
      <c r="Y229" s="82"/>
      <c r="Z229" s="85"/>
      <c r="AE229" s="86"/>
      <c r="AF229" s="86"/>
    </row>
    <row r="230" spans="1:32" ht="15.75" customHeight="1" x14ac:dyDescent="0.2">
      <c r="A230" s="100"/>
      <c r="B230" s="26"/>
      <c r="C230" s="41" t="s">
        <v>2</v>
      </c>
      <c r="D230" s="273">
        <f>COUNTIF(D195:D229,"L")</f>
        <v>13</v>
      </c>
      <c r="E230" s="296">
        <f>D230+D231</f>
        <v>35</v>
      </c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101"/>
      <c r="AA230" s="86"/>
      <c r="AB230" s="86"/>
      <c r="AC230" s="86"/>
      <c r="AD230" s="86"/>
      <c r="AE230" s="86"/>
      <c r="AF230" s="86"/>
    </row>
    <row r="231" spans="1:32" ht="15.75" customHeight="1" x14ac:dyDescent="0.2">
      <c r="A231" s="100"/>
      <c r="B231" s="26"/>
      <c r="C231" s="34" t="s">
        <v>3</v>
      </c>
      <c r="D231" s="275">
        <f>COUNTIF(D195:D229,"P")</f>
        <v>22</v>
      </c>
      <c r="E231" s="297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101"/>
      <c r="AA231" s="86"/>
      <c r="AB231" s="86"/>
      <c r="AC231" s="86"/>
      <c r="AD231" s="86"/>
      <c r="AE231" s="86"/>
      <c r="AF231" s="86"/>
    </row>
    <row r="232" spans="1:32" x14ac:dyDescent="0.2">
      <c r="A232" s="100"/>
      <c r="B232" s="26"/>
      <c r="C232" s="106"/>
      <c r="D232" s="26"/>
      <c r="E232" s="102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101"/>
      <c r="AA232" s="86"/>
      <c r="AB232" s="86"/>
      <c r="AC232" s="86"/>
      <c r="AD232" s="86"/>
      <c r="AE232" s="86"/>
      <c r="AF232" s="86"/>
    </row>
    <row r="233" spans="1:32" x14ac:dyDescent="0.2">
      <c r="A233" s="100"/>
      <c r="B233" s="26"/>
      <c r="C233" s="106"/>
      <c r="D233" s="26"/>
      <c r="E233" s="102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101"/>
      <c r="AA233" s="86"/>
      <c r="AB233" s="86"/>
      <c r="AC233" s="86"/>
      <c r="AD233" s="86"/>
      <c r="AE233" s="86"/>
      <c r="AF233" s="86"/>
    </row>
    <row r="234" spans="1:32" x14ac:dyDescent="0.2">
      <c r="A234" s="100"/>
      <c r="B234" s="26"/>
      <c r="C234" s="106"/>
      <c r="D234" s="26"/>
      <c r="E234" s="102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101"/>
      <c r="AA234" s="86"/>
      <c r="AB234" s="86"/>
      <c r="AC234" s="86"/>
      <c r="AD234" s="86"/>
      <c r="AE234" s="86"/>
      <c r="AF234" s="86"/>
    </row>
    <row r="235" spans="1:32" x14ac:dyDescent="0.2">
      <c r="A235" s="100"/>
      <c r="B235" s="26"/>
      <c r="C235" s="106"/>
      <c r="D235" s="26"/>
      <c r="E235" s="102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101"/>
      <c r="AA235" s="86"/>
      <c r="AB235" s="86"/>
      <c r="AC235" s="86"/>
      <c r="AD235" s="86"/>
      <c r="AE235" s="86"/>
      <c r="AF235" s="86"/>
    </row>
    <row r="236" spans="1:32" x14ac:dyDescent="0.2">
      <c r="A236" s="100"/>
      <c r="B236" s="26"/>
      <c r="C236" s="106"/>
      <c r="D236" s="26"/>
      <c r="E236" s="102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101"/>
      <c r="AA236" s="86"/>
      <c r="AB236" s="86"/>
      <c r="AC236" s="86"/>
      <c r="AD236" s="86"/>
      <c r="AE236" s="86"/>
      <c r="AF236" s="86"/>
    </row>
    <row r="237" spans="1:32" x14ac:dyDescent="0.2">
      <c r="A237" s="100"/>
      <c r="B237" s="26"/>
      <c r="C237" s="106"/>
      <c r="D237" s="26"/>
      <c r="E237" s="102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101"/>
      <c r="AA237" s="86"/>
      <c r="AB237" s="86"/>
      <c r="AC237" s="86"/>
      <c r="AD237" s="86"/>
      <c r="AE237" s="86"/>
      <c r="AF237" s="86"/>
    </row>
    <row r="238" spans="1:32" x14ac:dyDescent="0.2">
      <c r="A238" s="100"/>
      <c r="B238" s="26"/>
      <c r="C238" s="106"/>
      <c r="D238" s="26"/>
      <c r="E238" s="102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101"/>
      <c r="AA238" s="86"/>
      <c r="AB238" s="86"/>
      <c r="AC238" s="86"/>
      <c r="AD238" s="86"/>
      <c r="AE238" s="86"/>
      <c r="AF238" s="86"/>
    </row>
    <row r="239" spans="1:32" s="188" customFormat="1" ht="17.25" customHeight="1" x14ac:dyDescent="0.2">
      <c r="A239" s="492" t="s">
        <v>343</v>
      </c>
      <c r="B239" s="492"/>
      <c r="C239" s="492"/>
      <c r="D239" s="492"/>
      <c r="E239" s="492"/>
      <c r="F239" s="492"/>
      <c r="G239" s="492"/>
      <c r="H239" s="492"/>
      <c r="I239" s="492"/>
      <c r="J239" s="492"/>
      <c r="K239" s="492"/>
      <c r="L239" s="492"/>
      <c r="M239" s="492"/>
      <c r="N239" s="492"/>
      <c r="O239" s="492"/>
      <c r="P239" s="492"/>
      <c r="Q239" s="492"/>
      <c r="R239" s="492"/>
      <c r="S239" s="492"/>
      <c r="T239" s="492"/>
      <c r="U239" s="492"/>
      <c r="V239" s="492"/>
      <c r="W239" s="492"/>
      <c r="X239" s="492"/>
      <c r="Y239" s="492"/>
      <c r="Z239" s="492"/>
    </row>
    <row r="240" spans="1:32" s="188" customFormat="1" ht="17.25" customHeight="1" x14ac:dyDescent="0.2">
      <c r="A240" s="492" t="s">
        <v>344</v>
      </c>
      <c r="B240" s="492"/>
      <c r="C240" s="492"/>
      <c r="D240" s="492"/>
      <c r="E240" s="492"/>
      <c r="F240" s="492"/>
      <c r="G240" s="492"/>
      <c r="H240" s="492"/>
      <c r="I240" s="492"/>
      <c r="J240" s="492"/>
      <c r="K240" s="492"/>
      <c r="L240" s="492"/>
      <c r="M240" s="492"/>
      <c r="N240" s="492"/>
      <c r="O240" s="492"/>
      <c r="P240" s="492"/>
      <c r="Q240" s="492"/>
      <c r="R240" s="492"/>
      <c r="S240" s="492"/>
      <c r="T240" s="492"/>
      <c r="U240" s="492"/>
      <c r="V240" s="492"/>
      <c r="W240" s="492"/>
      <c r="X240" s="492"/>
      <c r="Y240" s="492"/>
      <c r="Z240" s="492"/>
    </row>
    <row r="241" spans="1:32" s="188" customFormat="1" ht="19.5" customHeight="1" x14ac:dyDescent="0.2">
      <c r="A241" s="493" t="s">
        <v>1681</v>
      </c>
      <c r="B241" s="493"/>
      <c r="C241" s="493"/>
      <c r="D241" s="493"/>
      <c r="E241" s="493"/>
      <c r="F241" s="493"/>
      <c r="G241" s="493"/>
      <c r="H241" s="493"/>
      <c r="I241" s="493"/>
      <c r="J241" s="493"/>
      <c r="K241" s="493"/>
      <c r="L241" s="493"/>
      <c r="M241" s="493"/>
      <c r="N241" s="493"/>
      <c r="O241" s="493"/>
      <c r="P241" s="493"/>
      <c r="Q241" s="493"/>
      <c r="R241" s="493"/>
      <c r="S241" s="493"/>
      <c r="T241" s="493"/>
      <c r="U241" s="493"/>
      <c r="V241" s="493"/>
      <c r="W241" s="493"/>
      <c r="X241" s="493"/>
      <c r="Y241" s="493"/>
      <c r="Z241" s="493"/>
    </row>
    <row r="242" spans="1:32" s="188" customFormat="1" ht="14.25" customHeight="1" x14ac:dyDescent="0.2">
      <c r="A242" s="487" t="s">
        <v>1682</v>
      </c>
      <c r="B242" s="487"/>
      <c r="C242" s="487"/>
      <c r="D242" s="487"/>
      <c r="E242" s="487"/>
      <c r="F242" s="487"/>
      <c r="G242" s="487"/>
      <c r="H242" s="487"/>
      <c r="I242" s="487"/>
      <c r="J242" s="487"/>
      <c r="K242" s="487"/>
      <c r="L242" s="487"/>
      <c r="M242" s="487"/>
      <c r="N242" s="487"/>
      <c r="O242" s="487"/>
      <c r="P242" s="487"/>
      <c r="Q242" s="487"/>
      <c r="R242" s="487"/>
      <c r="S242" s="487"/>
      <c r="T242" s="487"/>
      <c r="U242" s="487"/>
      <c r="V242" s="487"/>
      <c r="W242" s="487"/>
      <c r="X242" s="487"/>
      <c r="Y242" s="487"/>
      <c r="Z242" s="487"/>
    </row>
    <row r="243" spans="1:32" s="188" customFormat="1" ht="18.75" customHeight="1" thickBot="1" x14ac:dyDescent="0.25">
      <c r="A243" s="488" t="s">
        <v>1683</v>
      </c>
      <c r="B243" s="488"/>
      <c r="C243" s="488"/>
      <c r="D243" s="488"/>
      <c r="E243" s="488"/>
      <c r="F243" s="488"/>
      <c r="G243" s="488"/>
      <c r="H243" s="488"/>
      <c r="I243" s="488"/>
      <c r="J243" s="488"/>
      <c r="K243" s="488"/>
      <c r="L243" s="488"/>
      <c r="M243" s="488"/>
      <c r="N243" s="488"/>
      <c r="O243" s="488"/>
      <c r="P243" s="488"/>
      <c r="Q243" s="488"/>
      <c r="R243" s="488"/>
      <c r="S243" s="488"/>
      <c r="T243" s="488"/>
      <c r="U243" s="488"/>
      <c r="V243" s="488"/>
      <c r="W243" s="488"/>
      <c r="X243" s="488"/>
      <c r="Y243" s="488"/>
      <c r="Z243" s="488"/>
    </row>
    <row r="244" spans="1:32" ht="13.5" thickTop="1" x14ac:dyDescent="0.2">
      <c r="A244" s="100"/>
      <c r="B244" s="26"/>
      <c r="C244" s="106"/>
      <c r="D244" s="26"/>
      <c r="E244" s="102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101"/>
      <c r="AA244" s="86"/>
      <c r="AB244" s="86"/>
      <c r="AC244" s="86"/>
      <c r="AD244" s="86"/>
      <c r="AE244" s="86"/>
      <c r="AF244" s="86"/>
    </row>
    <row r="245" spans="1:32" ht="18" x14ac:dyDescent="0.25">
      <c r="A245" s="312" t="s">
        <v>345</v>
      </c>
      <c r="B245" s="312"/>
      <c r="C245" s="312"/>
      <c r="D245" s="312"/>
      <c r="E245" s="312"/>
      <c r="F245" s="312"/>
      <c r="G245" s="312"/>
      <c r="H245" s="312"/>
      <c r="I245" s="312"/>
      <c r="J245" s="312"/>
      <c r="K245" s="312"/>
      <c r="L245" s="312"/>
      <c r="M245" s="312"/>
      <c r="N245" s="312"/>
      <c r="O245" s="312"/>
      <c r="P245" s="312"/>
      <c r="Q245" s="312"/>
      <c r="R245" s="312"/>
      <c r="S245" s="312"/>
      <c r="T245" s="312"/>
      <c r="U245" s="312"/>
      <c r="V245" s="312"/>
      <c r="W245" s="312"/>
      <c r="X245" s="312"/>
      <c r="Y245" s="312"/>
      <c r="Z245" s="312"/>
      <c r="AA245" s="54"/>
      <c r="AB245" s="5"/>
      <c r="AC245" s="5"/>
      <c r="AD245" s="68"/>
      <c r="AE245" s="68"/>
      <c r="AF245" s="68"/>
    </row>
    <row r="246" spans="1:32" ht="15" x14ac:dyDescent="0.2">
      <c r="A246" s="313" t="str">
        <f>A8</f>
        <v>TAHUN PELAJARAN 2025/2026                      SEMESTER : GANJIL</v>
      </c>
      <c r="B246" s="313"/>
      <c r="C246" s="313"/>
      <c r="D246" s="313"/>
      <c r="E246" s="313"/>
      <c r="F246" s="313"/>
      <c r="G246" s="313"/>
      <c r="H246" s="313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  <c r="S246" s="313"/>
      <c r="T246" s="313"/>
      <c r="U246" s="313"/>
      <c r="V246" s="313"/>
      <c r="W246" s="313"/>
      <c r="X246" s="313"/>
      <c r="Y246" s="313"/>
      <c r="Z246" s="313"/>
      <c r="AA246" s="54"/>
      <c r="AB246" s="69"/>
      <c r="AC246" s="70"/>
      <c r="AD246" s="52"/>
      <c r="AE246" s="52"/>
      <c r="AF246" s="52"/>
    </row>
    <row r="247" spans="1:32" ht="15" x14ac:dyDescent="0.2">
      <c r="A247" s="71"/>
      <c r="B247" s="71"/>
      <c r="C247" s="10"/>
      <c r="D247" s="10"/>
      <c r="E247" s="55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32"/>
      <c r="AA247" s="5"/>
      <c r="AB247" s="69"/>
      <c r="AC247" s="70"/>
      <c r="AD247" s="52"/>
      <c r="AE247" s="52"/>
      <c r="AF247" s="52"/>
    </row>
    <row r="248" spans="1:32" ht="15" x14ac:dyDescent="0.25">
      <c r="A248" s="299" t="s">
        <v>1700</v>
      </c>
      <c r="B248" s="299"/>
      <c r="C248" s="56"/>
      <c r="D248" s="56"/>
      <c r="E248" s="13"/>
      <c r="F248" s="12" t="s">
        <v>346</v>
      </c>
      <c r="G248" s="13"/>
      <c r="H248" s="57"/>
      <c r="I248" s="56"/>
      <c r="J248" s="56"/>
      <c r="K248" s="56"/>
      <c r="L248" s="15" t="s">
        <v>354</v>
      </c>
      <c r="M248" s="103" t="s">
        <v>1041</v>
      </c>
      <c r="N248" s="57"/>
      <c r="O248" s="13"/>
      <c r="P248" s="13"/>
      <c r="Q248" s="57"/>
      <c r="R248" s="57"/>
      <c r="S248" s="57"/>
      <c r="T248" s="57"/>
      <c r="U248" s="57"/>
      <c r="V248" s="57"/>
      <c r="W248" s="56"/>
      <c r="X248" s="56"/>
      <c r="Y248" s="56"/>
      <c r="Z248" s="73"/>
      <c r="AA248" s="57"/>
      <c r="AB248" s="56"/>
      <c r="AC248" s="62"/>
      <c r="AD248" s="271"/>
      <c r="AE248" s="271"/>
      <c r="AF248" s="271"/>
    </row>
    <row r="249" spans="1:32" x14ac:dyDescent="0.2">
      <c r="A249" s="74"/>
      <c r="B249" s="74"/>
      <c r="C249" s="12"/>
      <c r="D249" s="13"/>
      <c r="E249" s="57"/>
      <c r="F249" s="57" t="s">
        <v>348</v>
      </c>
      <c r="G249" s="57"/>
      <c r="H249" s="57"/>
      <c r="I249" s="56"/>
      <c r="J249" s="56"/>
      <c r="K249" s="56"/>
      <c r="L249" s="15" t="s">
        <v>355</v>
      </c>
      <c r="M249" s="291" t="s">
        <v>882</v>
      </c>
      <c r="N249" s="57"/>
      <c r="O249" s="13"/>
      <c r="P249" s="13"/>
      <c r="Q249" s="57"/>
      <c r="R249" s="57"/>
      <c r="S249" s="57"/>
      <c r="T249" s="57"/>
      <c r="U249" s="57"/>
      <c r="V249" s="57"/>
      <c r="W249" s="56"/>
      <c r="X249" s="56"/>
      <c r="Y249" s="56"/>
      <c r="Z249" s="73"/>
      <c r="AA249" s="57"/>
      <c r="AB249" s="56"/>
      <c r="AC249" s="56"/>
      <c r="AD249" s="300"/>
      <c r="AE249" s="300"/>
      <c r="AF249" s="300"/>
    </row>
    <row r="250" spans="1:32" ht="14.25" x14ac:dyDescent="0.2">
      <c r="A250" s="78"/>
      <c r="B250" s="78"/>
      <c r="C250" s="58"/>
      <c r="D250" s="59"/>
      <c r="E250" s="60"/>
      <c r="F250" s="16"/>
      <c r="G250" s="16"/>
      <c r="H250" s="16"/>
      <c r="I250" s="16"/>
      <c r="J250" s="16"/>
      <c r="K250" s="61"/>
      <c r="L250" s="17"/>
      <c r="M250" s="17"/>
      <c r="N250" s="17"/>
      <c r="O250" s="18"/>
      <c r="P250" s="18"/>
      <c r="Q250" s="19"/>
      <c r="R250" s="19"/>
      <c r="S250" s="16"/>
      <c r="T250" s="16"/>
      <c r="U250" s="16"/>
      <c r="V250" s="16"/>
      <c r="W250" s="16"/>
      <c r="X250" s="16"/>
      <c r="Y250" s="16"/>
      <c r="Z250" s="33"/>
      <c r="AA250" s="16"/>
      <c r="AB250" s="17"/>
      <c r="AC250" s="17"/>
      <c r="AD250" s="17"/>
      <c r="AE250" s="17"/>
      <c r="AF250" s="17"/>
    </row>
    <row r="251" spans="1:32" ht="16.5" customHeight="1" x14ac:dyDescent="0.2">
      <c r="A251" s="301" t="s">
        <v>349</v>
      </c>
      <c r="B251" s="303" t="s">
        <v>0</v>
      </c>
      <c r="C251" s="303" t="s">
        <v>350</v>
      </c>
      <c r="D251" s="306" t="s">
        <v>1</v>
      </c>
      <c r="E251" s="272" t="s">
        <v>352</v>
      </c>
      <c r="F251" s="308" t="s">
        <v>351</v>
      </c>
      <c r="G251" s="308"/>
      <c r="H251" s="308"/>
      <c r="I251" s="308"/>
      <c r="J251" s="308"/>
      <c r="K251" s="308"/>
      <c r="L251" s="308"/>
      <c r="M251" s="308"/>
      <c r="N251" s="308"/>
      <c r="O251" s="308"/>
      <c r="P251" s="65"/>
      <c r="Q251" s="309" t="s">
        <v>351</v>
      </c>
      <c r="R251" s="309"/>
      <c r="S251" s="309"/>
      <c r="T251" s="309"/>
      <c r="U251" s="309"/>
      <c r="V251" s="309"/>
      <c r="W251" s="309"/>
      <c r="X251" s="309"/>
      <c r="Y251" s="309"/>
      <c r="Z251" s="309"/>
      <c r="AA251" s="20"/>
      <c r="AB251" s="5"/>
      <c r="AC251" s="5"/>
      <c r="AD251" s="5"/>
      <c r="AE251" s="5"/>
      <c r="AF251" s="5"/>
    </row>
    <row r="252" spans="1:32" ht="16.5" customHeight="1" x14ac:dyDescent="0.2">
      <c r="A252" s="302"/>
      <c r="B252" s="304"/>
      <c r="C252" s="305"/>
      <c r="D252" s="307"/>
      <c r="E252" s="274" t="s">
        <v>353</v>
      </c>
      <c r="F252" s="50">
        <v>1</v>
      </c>
      <c r="G252" s="66">
        <v>2</v>
      </c>
      <c r="H252" s="22">
        <v>3</v>
      </c>
      <c r="I252" s="22">
        <v>4</v>
      </c>
      <c r="J252" s="22">
        <v>5</v>
      </c>
      <c r="K252" s="22">
        <v>6</v>
      </c>
      <c r="L252" s="22">
        <v>7</v>
      </c>
      <c r="M252" s="22">
        <v>8</v>
      </c>
      <c r="N252" s="22">
        <v>9</v>
      </c>
      <c r="O252" s="46">
        <v>10</v>
      </c>
      <c r="P252" s="49"/>
      <c r="Q252" s="21">
        <v>1</v>
      </c>
      <c r="R252" s="22">
        <v>2</v>
      </c>
      <c r="S252" s="22">
        <v>3</v>
      </c>
      <c r="T252" s="22">
        <v>4</v>
      </c>
      <c r="U252" s="22">
        <v>5</v>
      </c>
      <c r="V252" s="22">
        <v>6</v>
      </c>
      <c r="W252" s="22">
        <v>7</v>
      </c>
      <c r="X252" s="22">
        <v>8</v>
      </c>
      <c r="Y252" s="22">
        <v>9</v>
      </c>
      <c r="Z252" s="30">
        <v>10</v>
      </c>
      <c r="AA252" s="20"/>
      <c r="AB252" s="5"/>
      <c r="AC252" s="5"/>
      <c r="AE252" s="5"/>
      <c r="AF252" s="5"/>
    </row>
    <row r="253" spans="1:32" ht="16.5" customHeight="1" x14ac:dyDescent="0.2">
      <c r="A253" s="24">
        <v>1</v>
      </c>
      <c r="B253" s="79">
        <v>3080811236</v>
      </c>
      <c r="C253" s="80" t="s">
        <v>566</v>
      </c>
      <c r="D253" s="89" t="s">
        <v>2</v>
      </c>
      <c r="E253" s="81">
        <v>9026</v>
      </c>
      <c r="F253" s="82"/>
      <c r="G253" s="82"/>
      <c r="H253" s="82"/>
      <c r="I253" s="82"/>
      <c r="J253" s="82"/>
      <c r="K253" s="82"/>
      <c r="L253" s="82"/>
      <c r="M253" s="82"/>
      <c r="N253" s="82"/>
      <c r="O253" s="104"/>
      <c r="P253" s="105"/>
      <c r="Q253" s="90"/>
      <c r="R253" s="82"/>
      <c r="S253" s="82"/>
      <c r="T253" s="82"/>
      <c r="U253" s="82"/>
      <c r="V253" s="82"/>
      <c r="W253" s="82"/>
      <c r="X253" s="82"/>
      <c r="Y253" s="82"/>
      <c r="Z253" s="85"/>
      <c r="AA253" s="86"/>
      <c r="AB253" s="86"/>
      <c r="AC253" s="86"/>
      <c r="AD253" s="86"/>
      <c r="AE253" s="86"/>
      <c r="AF253" s="86"/>
    </row>
    <row r="254" spans="1:32" ht="16.5" customHeight="1" x14ac:dyDescent="0.2">
      <c r="A254" s="24">
        <v>2</v>
      </c>
      <c r="B254" s="125">
        <v>83096747</v>
      </c>
      <c r="C254" s="112" t="s">
        <v>602</v>
      </c>
      <c r="D254" s="123" t="s">
        <v>2</v>
      </c>
      <c r="E254" s="81">
        <v>9028</v>
      </c>
      <c r="F254" s="82"/>
      <c r="G254" s="82"/>
      <c r="H254" s="82"/>
      <c r="I254" s="82"/>
      <c r="J254" s="82"/>
      <c r="K254" s="82"/>
      <c r="L254" s="82"/>
      <c r="M254" s="82"/>
      <c r="N254" s="82"/>
      <c r="O254" s="104"/>
      <c r="P254" s="105"/>
      <c r="Q254" s="90"/>
      <c r="R254" s="82"/>
      <c r="S254" s="82"/>
      <c r="T254" s="82"/>
      <c r="U254" s="82"/>
      <c r="V254" s="82"/>
      <c r="W254" s="82"/>
      <c r="X254" s="82"/>
      <c r="Y254" s="82"/>
      <c r="Z254" s="85"/>
      <c r="AA254" s="86"/>
      <c r="AB254" s="86"/>
      <c r="AC254" s="86"/>
      <c r="AD254" s="86"/>
      <c r="AE254" s="86"/>
      <c r="AF254" s="86"/>
    </row>
    <row r="255" spans="1:32" ht="16.5" customHeight="1" x14ac:dyDescent="0.2">
      <c r="A255" s="24">
        <v>3</v>
      </c>
      <c r="B255" s="79">
        <v>96237947</v>
      </c>
      <c r="C255" s="80" t="s">
        <v>705</v>
      </c>
      <c r="D255" s="81" t="s">
        <v>2</v>
      </c>
      <c r="E255" s="81">
        <v>9036</v>
      </c>
      <c r="F255" s="82"/>
      <c r="G255" s="82"/>
      <c r="H255" s="82"/>
      <c r="I255" s="82"/>
      <c r="J255" s="82"/>
      <c r="K255" s="82"/>
      <c r="L255" s="82"/>
      <c r="M255" s="82"/>
      <c r="N255" s="82"/>
      <c r="O255" s="104"/>
      <c r="P255" s="105"/>
      <c r="Q255" s="90"/>
      <c r="R255" s="82"/>
      <c r="S255" s="82"/>
      <c r="T255" s="82"/>
      <c r="U255" s="82"/>
      <c r="V255" s="82"/>
      <c r="W255" s="82"/>
      <c r="X255" s="82"/>
      <c r="Y255" s="82"/>
      <c r="Z255" s="85"/>
      <c r="AA255" s="86"/>
      <c r="AB255" s="86"/>
      <c r="AC255" s="86"/>
      <c r="AD255" s="86"/>
      <c r="AE255" s="86"/>
      <c r="AF255" s="86"/>
    </row>
    <row r="256" spans="1:32" ht="16.5" customHeight="1" x14ac:dyDescent="0.2">
      <c r="A256" s="24">
        <v>4</v>
      </c>
      <c r="B256" s="79">
        <v>3090316352</v>
      </c>
      <c r="C256" s="80" t="s">
        <v>709</v>
      </c>
      <c r="D256" s="81" t="s">
        <v>3</v>
      </c>
      <c r="E256" s="81">
        <v>9074</v>
      </c>
      <c r="F256" s="82"/>
      <c r="G256" s="82"/>
      <c r="H256" s="82"/>
      <c r="I256" s="82"/>
      <c r="J256" s="82"/>
      <c r="K256" s="82"/>
      <c r="L256" s="82"/>
      <c r="M256" s="82"/>
      <c r="N256" s="82"/>
      <c r="O256" s="104"/>
      <c r="P256" s="105"/>
      <c r="Q256" s="90"/>
      <c r="R256" s="82"/>
      <c r="S256" s="82"/>
      <c r="T256" s="82"/>
      <c r="U256" s="82"/>
      <c r="V256" s="82"/>
      <c r="W256" s="82"/>
      <c r="X256" s="82"/>
      <c r="Y256" s="82"/>
      <c r="Z256" s="85"/>
      <c r="AA256" s="86"/>
      <c r="AB256" s="86"/>
      <c r="AC256" s="86"/>
      <c r="AD256" s="86"/>
      <c r="AE256" s="86"/>
      <c r="AF256" s="86"/>
    </row>
    <row r="257" spans="1:32" ht="16.5" customHeight="1" x14ac:dyDescent="0.2">
      <c r="A257" s="24">
        <v>5</v>
      </c>
      <c r="B257" s="120">
        <v>96187520</v>
      </c>
      <c r="C257" s="80" t="s">
        <v>817</v>
      </c>
      <c r="D257" s="81" t="s">
        <v>3</v>
      </c>
      <c r="E257" s="81">
        <v>9083</v>
      </c>
      <c r="F257" s="82"/>
      <c r="G257" s="82"/>
      <c r="H257" s="82"/>
      <c r="I257" s="82"/>
      <c r="J257" s="82"/>
      <c r="K257" s="82"/>
      <c r="L257" s="82"/>
      <c r="M257" s="82"/>
      <c r="N257" s="82"/>
      <c r="O257" s="104"/>
      <c r="P257" s="105"/>
      <c r="Q257" s="90"/>
      <c r="R257" s="82"/>
      <c r="S257" s="82"/>
      <c r="T257" s="82"/>
      <c r="U257" s="82"/>
      <c r="V257" s="82"/>
      <c r="W257" s="82"/>
      <c r="X257" s="82"/>
      <c r="Y257" s="82"/>
      <c r="Z257" s="85"/>
      <c r="AA257" s="86"/>
      <c r="AB257" s="86"/>
      <c r="AC257" s="86"/>
      <c r="AD257" s="86"/>
      <c r="AE257" s="86"/>
      <c r="AF257" s="86"/>
    </row>
    <row r="258" spans="1:32" ht="16.5" customHeight="1" x14ac:dyDescent="0.2">
      <c r="A258" s="24">
        <v>6</v>
      </c>
      <c r="B258" s="120">
        <v>83994957</v>
      </c>
      <c r="C258" s="80" t="s">
        <v>818</v>
      </c>
      <c r="D258" s="81" t="s">
        <v>3</v>
      </c>
      <c r="E258" s="81">
        <v>9084</v>
      </c>
      <c r="F258" s="82"/>
      <c r="G258" s="82"/>
      <c r="H258" s="82"/>
      <c r="I258" s="82"/>
      <c r="J258" s="82"/>
      <c r="K258" s="82"/>
      <c r="L258" s="82"/>
      <c r="M258" s="82"/>
      <c r="N258" s="82"/>
      <c r="O258" s="104"/>
      <c r="P258" s="105"/>
      <c r="Q258" s="90"/>
      <c r="R258" s="82"/>
      <c r="S258" s="82"/>
      <c r="T258" s="82"/>
      <c r="U258" s="82"/>
      <c r="V258" s="82"/>
      <c r="W258" s="82"/>
      <c r="X258" s="82"/>
      <c r="Y258" s="82"/>
      <c r="Z258" s="85"/>
      <c r="AA258" s="86"/>
      <c r="AB258" s="86"/>
      <c r="AC258" s="106"/>
      <c r="AD258" s="115"/>
      <c r="AE258" s="116"/>
      <c r="AF258" s="86"/>
    </row>
    <row r="259" spans="1:32" ht="16.5" customHeight="1" x14ac:dyDescent="0.2">
      <c r="A259" s="24">
        <v>7</v>
      </c>
      <c r="B259" s="94">
        <v>89807738</v>
      </c>
      <c r="C259" s="80" t="s">
        <v>676</v>
      </c>
      <c r="D259" s="81" t="s">
        <v>2</v>
      </c>
      <c r="E259" s="81">
        <v>9092</v>
      </c>
      <c r="F259" s="82"/>
      <c r="G259" s="82"/>
      <c r="H259" s="82"/>
      <c r="I259" s="82"/>
      <c r="J259" s="82"/>
      <c r="K259" s="82"/>
      <c r="L259" s="82"/>
      <c r="M259" s="82"/>
      <c r="N259" s="82"/>
      <c r="O259" s="104"/>
      <c r="P259" s="105"/>
      <c r="Q259" s="90"/>
      <c r="R259" s="82"/>
      <c r="S259" s="82"/>
      <c r="T259" s="82"/>
      <c r="U259" s="82"/>
      <c r="V259" s="82"/>
      <c r="W259" s="82"/>
      <c r="X259" s="82"/>
      <c r="Y259" s="82"/>
      <c r="Z259" s="85"/>
      <c r="AA259" s="86"/>
      <c r="AB259" s="86"/>
      <c r="AC259" s="86"/>
      <c r="AD259" s="86"/>
      <c r="AE259" s="86"/>
      <c r="AF259" s="86"/>
    </row>
    <row r="260" spans="1:32" ht="16.5" customHeight="1" x14ac:dyDescent="0.2">
      <c r="A260" s="24">
        <v>8</v>
      </c>
      <c r="B260" s="119">
        <v>84064526</v>
      </c>
      <c r="C260" s="80" t="s">
        <v>783</v>
      </c>
      <c r="D260" s="81" t="s">
        <v>2</v>
      </c>
      <c r="E260" s="81">
        <v>9100</v>
      </c>
      <c r="F260" s="82"/>
      <c r="G260" s="82"/>
      <c r="H260" s="82"/>
      <c r="I260" s="82"/>
      <c r="J260" s="82"/>
      <c r="K260" s="82"/>
      <c r="L260" s="82"/>
      <c r="M260" s="82"/>
      <c r="N260" s="82"/>
      <c r="O260" s="104"/>
      <c r="P260" s="105"/>
      <c r="Q260" s="90"/>
      <c r="R260" s="82"/>
      <c r="S260" s="82"/>
      <c r="T260" s="82"/>
      <c r="U260" s="82"/>
      <c r="V260" s="82"/>
      <c r="W260" s="82"/>
      <c r="X260" s="82"/>
      <c r="Y260" s="82"/>
      <c r="Z260" s="85"/>
      <c r="AA260" s="86"/>
      <c r="AB260" s="86"/>
      <c r="AC260" s="86"/>
      <c r="AD260" s="86"/>
      <c r="AE260" s="86"/>
      <c r="AF260" s="86"/>
    </row>
    <row r="261" spans="1:32" ht="16.5" customHeight="1" x14ac:dyDescent="0.2">
      <c r="A261" s="24">
        <v>9</v>
      </c>
      <c r="B261" s="94">
        <v>84618616</v>
      </c>
      <c r="C261" s="80" t="s">
        <v>750</v>
      </c>
      <c r="D261" s="81" t="s">
        <v>3</v>
      </c>
      <c r="E261" s="81">
        <v>9105</v>
      </c>
      <c r="F261" s="82"/>
      <c r="G261" s="82"/>
      <c r="H261" s="82"/>
      <c r="I261" s="82"/>
      <c r="J261" s="82"/>
      <c r="K261" s="82"/>
      <c r="L261" s="82"/>
      <c r="M261" s="82"/>
      <c r="N261" s="82"/>
      <c r="O261" s="104"/>
      <c r="P261" s="105"/>
      <c r="Q261" s="90"/>
      <c r="R261" s="82"/>
      <c r="S261" s="82"/>
      <c r="T261" s="82"/>
      <c r="U261" s="82"/>
      <c r="V261" s="82"/>
      <c r="W261" s="82"/>
      <c r="X261" s="82"/>
      <c r="Y261" s="82"/>
      <c r="Z261" s="85"/>
      <c r="AA261" s="86"/>
      <c r="AB261" s="86"/>
      <c r="AC261" s="86"/>
      <c r="AD261" s="86"/>
      <c r="AE261" s="86"/>
      <c r="AF261" s="86"/>
    </row>
    <row r="262" spans="1:32" ht="16.5" customHeight="1" x14ac:dyDescent="0.2">
      <c r="A262" s="24">
        <v>10</v>
      </c>
      <c r="B262" s="120">
        <v>94610073</v>
      </c>
      <c r="C262" s="80" t="s">
        <v>820</v>
      </c>
      <c r="D262" s="81" t="s">
        <v>2</v>
      </c>
      <c r="E262" s="81">
        <v>9108</v>
      </c>
      <c r="F262" s="82"/>
      <c r="G262" s="82"/>
      <c r="H262" s="82"/>
      <c r="I262" s="82"/>
      <c r="J262" s="82"/>
      <c r="K262" s="82"/>
      <c r="L262" s="82"/>
      <c r="M262" s="82"/>
      <c r="N262" s="82"/>
      <c r="O262" s="104"/>
      <c r="P262" s="105"/>
      <c r="Q262" s="90"/>
      <c r="R262" s="82"/>
      <c r="S262" s="82"/>
      <c r="T262" s="82"/>
      <c r="U262" s="82"/>
      <c r="V262" s="82"/>
      <c r="W262" s="82"/>
      <c r="X262" s="82"/>
      <c r="Y262" s="82"/>
      <c r="Z262" s="85"/>
      <c r="AA262" s="86"/>
      <c r="AB262" s="86"/>
      <c r="AC262" s="86"/>
      <c r="AD262" s="86"/>
      <c r="AE262" s="86"/>
      <c r="AF262" s="86"/>
    </row>
    <row r="263" spans="1:32" ht="16.5" customHeight="1" x14ac:dyDescent="0.2">
      <c r="A263" s="24">
        <v>11</v>
      </c>
      <c r="B263" s="108">
        <v>88483231</v>
      </c>
      <c r="C263" s="80" t="s">
        <v>611</v>
      </c>
      <c r="D263" s="124" t="s">
        <v>3</v>
      </c>
      <c r="E263" s="81">
        <v>9123</v>
      </c>
      <c r="F263" s="82"/>
      <c r="G263" s="82"/>
      <c r="H263" s="82"/>
      <c r="I263" s="82"/>
      <c r="J263" s="82"/>
      <c r="K263" s="82"/>
      <c r="L263" s="82"/>
      <c r="M263" s="82"/>
      <c r="N263" s="82"/>
      <c r="O263" s="104"/>
      <c r="P263" s="105"/>
      <c r="Q263" s="90"/>
      <c r="R263" s="82"/>
      <c r="S263" s="82"/>
      <c r="T263" s="82"/>
      <c r="U263" s="82"/>
      <c r="V263" s="82"/>
      <c r="W263" s="82"/>
      <c r="X263" s="82"/>
      <c r="Y263" s="82"/>
      <c r="Z263" s="85"/>
      <c r="AA263" s="86"/>
      <c r="AB263" s="86"/>
      <c r="AC263" s="86"/>
      <c r="AD263" s="86"/>
      <c r="AE263" s="86"/>
      <c r="AF263" s="86"/>
    </row>
    <row r="264" spans="1:32" ht="16.5" customHeight="1" x14ac:dyDescent="0.2">
      <c r="A264" s="24">
        <v>12</v>
      </c>
      <c r="B264" s="94">
        <v>97341059</v>
      </c>
      <c r="C264" s="80" t="s">
        <v>680</v>
      </c>
      <c r="D264" s="81" t="s">
        <v>3</v>
      </c>
      <c r="E264" s="81">
        <v>9130</v>
      </c>
      <c r="F264" s="82"/>
      <c r="G264" s="82"/>
      <c r="H264" s="82"/>
      <c r="I264" s="82"/>
      <c r="J264" s="82"/>
      <c r="K264" s="82"/>
      <c r="L264" s="82"/>
      <c r="M264" s="82"/>
      <c r="N264" s="82"/>
      <c r="O264" s="104"/>
      <c r="P264" s="105"/>
      <c r="Q264" s="90"/>
      <c r="R264" s="82"/>
      <c r="S264" s="82"/>
      <c r="T264" s="82"/>
      <c r="U264" s="82"/>
      <c r="V264" s="82"/>
      <c r="W264" s="82"/>
      <c r="X264" s="82"/>
      <c r="Y264" s="82"/>
      <c r="Z264" s="85"/>
      <c r="AA264" s="86"/>
      <c r="AB264" s="86"/>
      <c r="AC264" s="86"/>
      <c r="AD264" s="86"/>
      <c r="AE264" s="86"/>
      <c r="AF264" s="86"/>
    </row>
    <row r="265" spans="1:32" ht="16.5" customHeight="1" x14ac:dyDescent="0.2">
      <c r="A265" s="24">
        <v>13</v>
      </c>
      <c r="B265" s="94">
        <v>93834390</v>
      </c>
      <c r="C265" s="80" t="s">
        <v>754</v>
      </c>
      <c r="D265" s="81" t="s">
        <v>2</v>
      </c>
      <c r="E265" s="81">
        <v>9139</v>
      </c>
      <c r="F265" s="82"/>
      <c r="G265" s="82"/>
      <c r="H265" s="82"/>
      <c r="I265" s="82"/>
      <c r="J265" s="82"/>
      <c r="K265" s="82"/>
      <c r="L265" s="82"/>
      <c r="M265" s="82"/>
      <c r="N265" s="82"/>
      <c r="O265" s="104"/>
      <c r="P265" s="105"/>
      <c r="Q265" s="90"/>
      <c r="R265" s="82"/>
      <c r="S265" s="82"/>
      <c r="T265" s="82"/>
      <c r="U265" s="82"/>
      <c r="V265" s="82"/>
      <c r="W265" s="82"/>
      <c r="X265" s="82"/>
      <c r="Y265" s="82"/>
      <c r="Z265" s="85"/>
      <c r="AA265" s="86"/>
      <c r="AB265" s="86"/>
      <c r="AC265" s="86"/>
      <c r="AD265" s="86"/>
      <c r="AE265" s="86"/>
      <c r="AF265" s="86"/>
    </row>
    <row r="266" spans="1:32" ht="16.5" customHeight="1" x14ac:dyDescent="0.2">
      <c r="A266" s="24">
        <v>14</v>
      </c>
      <c r="B266" s="119">
        <v>88341864</v>
      </c>
      <c r="C266" s="80" t="s">
        <v>788</v>
      </c>
      <c r="D266" s="81" t="s">
        <v>3</v>
      </c>
      <c r="E266" s="81">
        <v>9142</v>
      </c>
      <c r="F266" s="82"/>
      <c r="G266" s="82"/>
      <c r="H266" s="82"/>
      <c r="I266" s="82"/>
      <c r="J266" s="82"/>
      <c r="K266" s="82"/>
      <c r="L266" s="82"/>
      <c r="M266" s="82"/>
      <c r="N266" s="82"/>
      <c r="O266" s="104"/>
      <c r="P266" s="105"/>
      <c r="Q266" s="90"/>
      <c r="R266" s="82"/>
      <c r="S266" s="82"/>
      <c r="T266" s="82"/>
      <c r="U266" s="82"/>
      <c r="V266" s="82"/>
      <c r="W266" s="82"/>
      <c r="X266" s="82"/>
      <c r="Y266" s="82"/>
      <c r="Z266" s="85"/>
      <c r="AA266" s="86"/>
      <c r="AB266" s="86"/>
      <c r="AC266" s="106"/>
      <c r="AD266" s="110"/>
      <c r="AE266" s="106"/>
      <c r="AF266" s="86"/>
    </row>
    <row r="267" spans="1:32" ht="16.5" customHeight="1" x14ac:dyDescent="0.2">
      <c r="A267" s="24">
        <v>15</v>
      </c>
      <c r="B267" s="94">
        <v>85129628</v>
      </c>
      <c r="C267" s="80" t="s">
        <v>718</v>
      </c>
      <c r="D267" s="81" t="s">
        <v>3</v>
      </c>
      <c r="E267" s="81">
        <v>9160</v>
      </c>
      <c r="F267" s="82"/>
      <c r="G267" s="82"/>
      <c r="H267" s="82"/>
      <c r="I267" s="82"/>
      <c r="J267" s="82"/>
      <c r="K267" s="82"/>
      <c r="L267" s="82"/>
      <c r="M267" s="82"/>
      <c r="N267" s="82"/>
      <c r="O267" s="104"/>
      <c r="P267" s="105"/>
      <c r="Q267" s="90"/>
      <c r="R267" s="82"/>
      <c r="S267" s="82"/>
      <c r="T267" s="82"/>
      <c r="U267" s="82"/>
      <c r="V267" s="82"/>
      <c r="W267" s="82"/>
      <c r="X267" s="82"/>
      <c r="Y267" s="82"/>
      <c r="Z267" s="85"/>
      <c r="AA267" s="86"/>
      <c r="AB267" s="86"/>
      <c r="AC267" s="86"/>
      <c r="AD267" s="86"/>
      <c r="AE267" s="86"/>
      <c r="AF267" s="86"/>
    </row>
    <row r="268" spans="1:32" ht="16.5" customHeight="1" x14ac:dyDescent="0.2">
      <c r="A268" s="24">
        <v>16</v>
      </c>
      <c r="B268" s="94">
        <v>3089225108</v>
      </c>
      <c r="C268" s="80" t="s">
        <v>757</v>
      </c>
      <c r="D268" s="81" t="s">
        <v>3</v>
      </c>
      <c r="E268" s="81">
        <v>9170</v>
      </c>
      <c r="F268" s="82"/>
      <c r="G268" s="82"/>
      <c r="H268" s="82"/>
      <c r="I268" s="82"/>
      <c r="J268" s="82"/>
      <c r="K268" s="82"/>
      <c r="L268" s="82"/>
      <c r="M268" s="82"/>
      <c r="N268" s="82"/>
      <c r="O268" s="104"/>
      <c r="P268" s="105"/>
      <c r="Q268" s="90"/>
      <c r="R268" s="82"/>
      <c r="S268" s="82"/>
      <c r="T268" s="82"/>
      <c r="U268" s="82"/>
      <c r="V268" s="82"/>
      <c r="W268" s="82"/>
      <c r="X268" s="82"/>
      <c r="Y268" s="82"/>
      <c r="Z268" s="85"/>
      <c r="AA268" s="86"/>
      <c r="AB268" s="86"/>
      <c r="AC268" s="110"/>
      <c r="AD268" s="106"/>
      <c r="AE268" s="86"/>
      <c r="AF268" s="111"/>
    </row>
    <row r="269" spans="1:32" ht="16.5" customHeight="1" x14ac:dyDescent="0.2">
      <c r="A269" s="24">
        <v>17</v>
      </c>
      <c r="B269" s="94">
        <v>91073010</v>
      </c>
      <c r="C269" s="80" t="s">
        <v>719</v>
      </c>
      <c r="D269" s="81" t="s">
        <v>3</v>
      </c>
      <c r="E269" s="81">
        <v>9184</v>
      </c>
      <c r="F269" s="82"/>
      <c r="G269" s="82"/>
      <c r="H269" s="82"/>
      <c r="I269" s="82"/>
      <c r="J269" s="82"/>
      <c r="K269" s="82"/>
      <c r="L269" s="82"/>
      <c r="M269" s="82"/>
      <c r="N269" s="82"/>
      <c r="O269" s="104"/>
      <c r="P269" s="105"/>
      <c r="Q269" s="90"/>
      <c r="R269" s="82"/>
      <c r="S269" s="82"/>
      <c r="T269" s="82"/>
      <c r="U269" s="82"/>
      <c r="V269" s="82"/>
      <c r="W269" s="82"/>
      <c r="X269" s="82"/>
      <c r="Y269" s="82"/>
      <c r="Z269" s="85"/>
      <c r="AA269" s="86"/>
      <c r="AB269" s="86"/>
      <c r="AC269" s="86"/>
      <c r="AD269" s="86"/>
      <c r="AE269" s="86"/>
      <c r="AF269" s="86"/>
    </row>
    <row r="270" spans="1:32" ht="16.5" customHeight="1" x14ac:dyDescent="0.2">
      <c r="A270" s="24">
        <v>18</v>
      </c>
      <c r="B270" s="94">
        <v>81188528</v>
      </c>
      <c r="C270" s="80" t="s">
        <v>862</v>
      </c>
      <c r="D270" s="81" t="s">
        <v>3</v>
      </c>
      <c r="E270" s="81">
        <v>9188</v>
      </c>
      <c r="F270" s="82"/>
      <c r="G270" s="82"/>
      <c r="H270" s="82"/>
      <c r="I270" s="82"/>
      <c r="J270" s="82"/>
      <c r="K270" s="82"/>
      <c r="L270" s="82"/>
      <c r="M270" s="82"/>
      <c r="N270" s="82"/>
      <c r="O270" s="104"/>
      <c r="P270" s="105"/>
      <c r="Q270" s="90"/>
      <c r="R270" s="82"/>
      <c r="S270" s="82"/>
      <c r="T270" s="82"/>
      <c r="U270" s="82"/>
      <c r="V270" s="82"/>
      <c r="W270" s="82"/>
      <c r="X270" s="82"/>
      <c r="Y270" s="82"/>
      <c r="Z270" s="85"/>
      <c r="AA270" s="86"/>
      <c r="AB270" s="86"/>
      <c r="AC270" s="86"/>
      <c r="AD270" s="86"/>
      <c r="AE270" s="86"/>
      <c r="AF270" s="86"/>
    </row>
    <row r="271" spans="1:32" ht="16.5" customHeight="1" x14ac:dyDescent="0.2">
      <c r="A271" s="24">
        <v>19</v>
      </c>
      <c r="B271" s="79">
        <v>85913474</v>
      </c>
      <c r="C271" s="80" t="s">
        <v>760</v>
      </c>
      <c r="D271" s="81" t="s">
        <v>2</v>
      </c>
      <c r="E271" s="81">
        <v>9201</v>
      </c>
      <c r="F271" s="82"/>
      <c r="G271" s="82"/>
      <c r="H271" s="82"/>
      <c r="I271" s="82"/>
      <c r="J271" s="82"/>
      <c r="K271" s="82"/>
      <c r="L271" s="82"/>
      <c r="M271" s="82"/>
      <c r="N271" s="82"/>
      <c r="O271" s="104"/>
      <c r="P271" s="105"/>
      <c r="Q271" s="90"/>
      <c r="R271" s="82"/>
      <c r="S271" s="82"/>
      <c r="T271" s="82"/>
      <c r="U271" s="82"/>
      <c r="V271" s="82"/>
      <c r="W271" s="82"/>
      <c r="X271" s="82"/>
      <c r="Y271" s="82"/>
      <c r="Z271" s="85"/>
      <c r="AA271" s="86"/>
      <c r="AB271" s="86"/>
      <c r="AC271" s="86"/>
      <c r="AD271" s="86"/>
      <c r="AE271" s="86"/>
      <c r="AF271" s="86"/>
    </row>
    <row r="272" spans="1:32" ht="16.5" customHeight="1" x14ac:dyDescent="0.2">
      <c r="A272" s="24">
        <v>20</v>
      </c>
      <c r="B272" s="79">
        <v>88583250</v>
      </c>
      <c r="C272" s="80" t="s">
        <v>688</v>
      </c>
      <c r="D272" s="81" t="s">
        <v>2</v>
      </c>
      <c r="E272" s="81">
        <v>9202</v>
      </c>
      <c r="F272" s="82"/>
      <c r="G272" s="82"/>
      <c r="H272" s="82"/>
      <c r="I272" s="82"/>
      <c r="J272" s="82"/>
      <c r="K272" s="82"/>
      <c r="L272" s="82"/>
      <c r="M272" s="82"/>
      <c r="N272" s="82"/>
      <c r="O272" s="104"/>
      <c r="P272" s="105"/>
      <c r="Q272" s="90"/>
      <c r="R272" s="82"/>
      <c r="S272" s="82"/>
      <c r="T272" s="82"/>
      <c r="U272" s="82"/>
      <c r="V272" s="82"/>
      <c r="W272" s="82"/>
      <c r="X272" s="82"/>
      <c r="Y272" s="82"/>
      <c r="Z272" s="85"/>
      <c r="AA272" s="86"/>
      <c r="AB272" s="86"/>
      <c r="AC272" s="86"/>
      <c r="AD272" s="86"/>
      <c r="AE272" s="86"/>
      <c r="AF272" s="86"/>
    </row>
    <row r="273" spans="1:32" ht="16.5" customHeight="1" x14ac:dyDescent="0.2">
      <c r="A273" s="24">
        <v>21</v>
      </c>
      <c r="B273" s="118">
        <v>82301043</v>
      </c>
      <c r="C273" s="80" t="s">
        <v>797</v>
      </c>
      <c r="D273" s="81" t="s">
        <v>2</v>
      </c>
      <c r="E273" s="81">
        <v>9206</v>
      </c>
      <c r="F273" s="82"/>
      <c r="G273" s="82"/>
      <c r="H273" s="82"/>
      <c r="I273" s="82"/>
      <c r="J273" s="82"/>
      <c r="K273" s="82"/>
      <c r="L273" s="82"/>
      <c r="M273" s="82"/>
      <c r="N273" s="82"/>
      <c r="O273" s="104"/>
      <c r="P273" s="105"/>
      <c r="Q273" s="90"/>
      <c r="R273" s="82"/>
      <c r="S273" s="82"/>
      <c r="T273" s="82"/>
      <c r="U273" s="82"/>
      <c r="V273" s="82"/>
      <c r="W273" s="82"/>
      <c r="X273" s="82"/>
      <c r="Y273" s="82"/>
      <c r="Z273" s="85"/>
      <c r="AA273" s="86"/>
      <c r="AB273" s="86"/>
      <c r="AC273" s="86"/>
      <c r="AD273" s="86"/>
      <c r="AE273" s="86"/>
      <c r="AF273" s="86"/>
    </row>
    <row r="274" spans="1:32" ht="16.5" customHeight="1" x14ac:dyDescent="0.2">
      <c r="A274" s="24">
        <v>22</v>
      </c>
      <c r="B274" s="120">
        <v>99099673</v>
      </c>
      <c r="C274" s="80" t="s">
        <v>828</v>
      </c>
      <c r="D274" s="81" t="s">
        <v>3</v>
      </c>
      <c r="E274" s="81">
        <v>9192</v>
      </c>
      <c r="F274" s="82"/>
      <c r="G274" s="82"/>
      <c r="H274" s="82"/>
      <c r="I274" s="82"/>
      <c r="J274" s="82"/>
      <c r="K274" s="82"/>
      <c r="L274" s="82"/>
      <c r="M274" s="82"/>
      <c r="N274" s="82"/>
      <c r="O274" s="104"/>
      <c r="P274" s="105"/>
      <c r="Q274" s="90"/>
      <c r="R274" s="82"/>
      <c r="S274" s="82"/>
      <c r="T274" s="82"/>
      <c r="U274" s="82"/>
      <c r="V274" s="82"/>
      <c r="W274" s="82"/>
      <c r="X274" s="82"/>
      <c r="Y274" s="82"/>
      <c r="Z274" s="85"/>
      <c r="AA274" s="86"/>
      <c r="AB274" s="86"/>
      <c r="AC274" s="86"/>
      <c r="AD274" s="86"/>
      <c r="AE274" s="86"/>
      <c r="AF274" s="86"/>
    </row>
    <row r="275" spans="1:32" ht="16.5" customHeight="1" x14ac:dyDescent="0.2">
      <c r="A275" s="24">
        <v>23</v>
      </c>
      <c r="B275" s="119">
        <v>96640240</v>
      </c>
      <c r="C275" s="80" t="s">
        <v>799</v>
      </c>
      <c r="D275" s="81" t="s">
        <v>3</v>
      </c>
      <c r="E275" s="81">
        <v>9239</v>
      </c>
      <c r="F275" s="82"/>
      <c r="G275" s="82"/>
      <c r="H275" s="82"/>
      <c r="I275" s="82"/>
      <c r="J275" s="82"/>
      <c r="K275" s="82"/>
      <c r="L275" s="82"/>
      <c r="M275" s="82"/>
      <c r="N275" s="82"/>
      <c r="O275" s="104"/>
      <c r="P275" s="105"/>
      <c r="Q275" s="90"/>
      <c r="R275" s="82"/>
      <c r="S275" s="82"/>
      <c r="T275" s="82"/>
      <c r="U275" s="82"/>
      <c r="V275" s="82"/>
      <c r="W275" s="82"/>
      <c r="X275" s="82"/>
      <c r="Y275" s="82"/>
      <c r="Z275" s="85"/>
      <c r="AA275" s="86"/>
      <c r="AB275" s="86"/>
      <c r="AC275" s="86"/>
      <c r="AD275" s="86"/>
      <c r="AE275" s="86"/>
      <c r="AF275" s="86"/>
    </row>
    <row r="276" spans="1:32" ht="16.5" customHeight="1" x14ac:dyDescent="0.2">
      <c r="A276" s="24">
        <v>24</v>
      </c>
      <c r="B276" s="94">
        <v>84749032</v>
      </c>
      <c r="C276" s="80" t="s">
        <v>871</v>
      </c>
      <c r="D276" s="81" t="s">
        <v>3</v>
      </c>
      <c r="E276" s="81">
        <v>9244</v>
      </c>
      <c r="F276" s="82"/>
      <c r="G276" s="82"/>
      <c r="H276" s="82"/>
      <c r="I276" s="82"/>
      <c r="J276" s="82"/>
      <c r="K276" s="82"/>
      <c r="L276" s="82"/>
      <c r="M276" s="82"/>
      <c r="N276" s="82"/>
      <c r="O276" s="104"/>
      <c r="P276" s="105"/>
      <c r="Q276" s="90"/>
      <c r="R276" s="82"/>
      <c r="S276" s="82"/>
      <c r="T276" s="82"/>
      <c r="U276" s="82"/>
      <c r="V276" s="82"/>
      <c r="W276" s="82"/>
      <c r="X276" s="82"/>
      <c r="Y276" s="82"/>
      <c r="Z276" s="85"/>
      <c r="AA276" s="86"/>
      <c r="AB276" s="86"/>
      <c r="AC276" s="86"/>
      <c r="AD276" s="86"/>
      <c r="AE276" s="86"/>
      <c r="AF276" s="86"/>
    </row>
    <row r="277" spans="1:32" ht="16.5" customHeight="1" x14ac:dyDescent="0.2">
      <c r="A277" s="24">
        <v>25</v>
      </c>
      <c r="B277" s="79">
        <v>95177047</v>
      </c>
      <c r="C277" s="80" t="s">
        <v>692</v>
      </c>
      <c r="D277" s="81" t="s">
        <v>2</v>
      </c>
      <c r="E277" s="81">
        <v>9251</v>
      </c>
      <c r="F277" s="82"/>
      <c r="G277" s="82"/>
      <c r="H277" s="82"/>
      <c r="I277" s="82"/>
      <c r="J277" s="82"/>
      <c r="K277" s="82"/>
      <c r="L277" s="82"/>
      <c r="M277" s="82"/>
      <c r="N277" s="82"/>
      <c r="O277" s="104"/>
      <c r="P277" s="105"/>
      <c r="Q277" s="90"/>
      <c r="R277" s="82"/>
      <c r="S277" s="82"/>
      <c r="T277" s="82"/>
      <c r="U277" s="82"/>
      <c r="V277" s="82"/>
      <c r="W277" s="82"/>
      <c r="X277" s="82"/>
      <c r="Y277" s="82"/>
      <c r="Z277" s="85"/>
      <c r="AA277" s="86"/>
      <c r="AB277" s="86"/>
      <c r="AC277" s="86"/>
      <c r="AD277" s="86"/>
      <c r="AE277" s="86"/>
      <c r="AF277" s="86"/>
    </row>
    <row r="278" spans="1:32" ht="16.5" customHeight="1" x14ac:dyDescent="0.2">
      <c r="A278" s="24">
        <v>26</v>
      </c>
      <c r="B278" s="119">
        <v>82372482</v>
      </c>
      <c r="C278" s="80" t="s">
        <v>801</v>
      </c>
      <c r="D278" s="81" t="s">
        <v>3</v>
      </c>
      <c r="E278" s="81">
        <v>9266</v>
      </c>
      <c r="F278" s="82"/>
      <c r="G278" s="82"/>
      <c r="H278" s="82"/>
      <c r="I278" s="82"/>
      <c r="J278" s="82"/>
      <c r="K278" s="82"/>
      <c r="L278" s="82"/>
      <c r="M278" s="82"/>
      <c r="N278" s="82"/>
      <c r="O278" s="104"/>
      <c r="P278" s="105"/>
      <c r="Q278" s="90"/>
      <c r="R278" s="82"/>
      <c r="S278" s="82"/>
      <c r="T278" s="82"/>
      <c r="U278" s="82"/>
      <c r="V278" s="82"/>
      <c r="W278" s="82"/>
      <c r="X278" s="82"/>
      <c r="Y278" s="82"/>
      <c r="Z278" s="85"/>
      <c r="AA278" s="86"/>
      <c r="AB278" s="86"/>
      <c r="AC278" s="86"/>
      <c r="AD278" s="86"/>
      <c r="AE278" s="86"/>
      <c r="AF278" s="86"/>
    </row>
    <row r="279" spans="1:32" ht="16.5" customHeight="1" x14ac:dyDescent="0.2">
      <c r="A279" s="24">
        <v>27</v>
      </c>
      <c r="B279" s="120">
        <v>93245174</v>
      </c>
      <c r="C279" s="80" t="s">
        <v>836</v>
      </c>
      <c r="D279" s="81" t="s">
        <v>3</v>
      </c>
      <c r="E279" s="81">
        <v>9268</v>
      </c>
      <c r="F279" s="82"/>
      <c r="G279" s="82"/>
      <c r="H279" s="82"/>
      <c r="I279" s="82"/>
      <c r="J279" s="82"/>
      <c r="K279" s="82"/>
      <c r="L279" s="82"/>
      <c r="M279" s="82"/>
      <c r="N279" s="82"/>
      <c r="O279" s="104"/>
      <c r="P279" s="105"/>
      <c r="Q279" s="90"/>
      <c r="R279" s="82"/>
      <c r="S279" s="82"/>
      <c r="T279" s="82"/>
      <c r="U279" s="82"/>
      <c r="V279" s="82"/>
      <c r="W279" s="82"/>
      <c r="X279" s="82"/>
      <c r="Y279" s="82"/>
      <c r="Z279" s="85"/>
      <c r="AA279" s="86"/>
      <c r="AB279" s="86"/>
      <c r="AC279" s="86"/>
      <c r="AD279" s="86"/>
      <c r="AE279" s="86"/>
      <c r="AF279" s="86"/>
    </row>
    <row r="280" spans="1:32" ht="16.5" customHeight="1" x14ac:dyDescent="0.2">
      <c r="A280" s="24">
        <v>28</v>
      </c>
      <c r="B280" s="94">
        <v>98926669</v>
      </c>
      <c r="C280" s="80" t="s">
        <v>872</v>
      </c>
      <c r="D280" s="81" t="s">
        <v>2</v>
      </c>
      <c r="E280" s="81">
        <v>9272</v>
      </c>
      <c r="F280" s="82"/>
      <c r="G280" s="82"/>
      <c r="H280" s="82"/>
      <c r="I280" s="82"/>
      <c r="J280" s="82"/>
      <c r="K280" s="82"/>
      <c r="L280" s="82"/>
      <c r="M280" s="82"/>
      <c r="N280" s="82"/>
      <c r="O280" s="104"/>
      <c r="P280" s="105"/>
      <c r="Q280" s="90"/>
      <c r="R280" s="82"/>
      <c r="S280" s="82"/>
      <c r="T280" s="82"/>
      <c r="U280" s="82"/>
      <c r="V280" s="82"/>
      <c r="W280" s="82"/>
      <c r="X280" s="82"/>
      <c r="Y280" s="82"/>
      <c r="Z280" s="85"/>
      <c r="AA280" s="86"/>
      <c r="AB280" s="86"/>
      <c r="AC280" s="86"/>
      <c r="AD280" s="86"/>
      <c r="AE280" s="86"/>
      <c r="AF280" s="86"/>
    </row>
    <row r="281" spans="1:32" ht="16.5" customHeight="1" x14ac:dyDescent="0.2">
      <c r="A281" s="24">
        <v>29</v>
      </c>
      <c r="B281" s="94">
        <v>85662051</v>
      </c>
      <c r="C281" s="80" t="s">
        <v>596</v>
      </c>
      <c r="D281" s="95" t="s">
        <v>3</v>
      </c>
      <c r="E281" s="81">
        <v>9301</v>
      </c>
      <c r="F281" s="82"/>
      <c r="G281" s="82"/>
      <c r="H281" s="82"/>
      <c r="I281" s="82"/>
      <c r="J281" s="82"/>
      <c r="K281" s="82"/>
      <c r="L281" s="82"/>
      <c r="M281" s="82"/>
      <c r="N281" s="82"/>
      <c r="O281" s="104"/>
      <c r="P281" s="105"/>
      <c r="Q281" s="90"/>
      <c r="R281" s="82"/>
      <c r="S281" s="82"/>
      <c r="T281" s="82"/>
      <c r="U281" s="82"/>
      <c r="V281" s="82"/>
      <c r="W281" s="82"/>
      <c r="X281" s="82"/>
      <c r="Y281" s="82"/>
      <c r="Z281" s="85"/>
      <c r="AA281" s="86"/>
      <c r="AB281" s="86"/>
      <c r="AC281" s="86"/>
      <c r="AD281" s="86"/>
      <c r="AE281" s="86"/>
      <c r="AF281" s="86"/>
    </row>
    <row r="282" spans="1:32" ht="16.5" customHeight="1" x14ac:dyDescent="0.2">
      <c r="A282" s="24">
        <v>30</v>
      </c>
      <c r="B282" s="94">
        <v>83563419</v>
      </c>
      <c r="C282" s="80" t="s">
        <v>698</v>
      </c>
      <c r="D282" s="81" t="s">
        <v>3</v>
      </c>
      <c r="E282" s="81">
        <v>9307</v>
      </c>
      <c r="F282" s="82"/>
      <c r="G282" s="82"/>
      <c r="H282" s="82"/>
      <c r="I282" s="82"/>
      <c r="J282" s="82"/>
      <c r="K282" s="82"/>
      <c r="L282" s="82"/>
      <c r="M282" s="82"/>
      <c r="N282" s="82"/>
      <c r="O282" s="104"/>
      <c r="P282" s="105"/>
      <c r="Q282" s="90"/>
      <c r="R282" s="82"/>
      <c r="S282" s="82"/>
      <c r="T282" s="82"/>
      <c r="U282" s="82"/>
      <c r="V282" s="82"/>
      <c r="W282" s="82"/>
      <c r="X282" s="82"/>
      <c r="Y282" s="82"/>
      <c r="Z282" s="85"/>
      <c r="AA282" s="86"/>
      <c r="AB282" s="86"/>
      <c r="AC282" s="86"/>
      <c r="AD282" s="86"/>
      <c r="AE282" s="86"/>
      <c r="AF282" s="86"/>
    </row>
    <row r="283" spans="1:32" ht="16.5" customHeight="1" x14ac:dyDescent="0.2">
      <c r="A283" s="24">
        <v>31</v>
      </c>
      <c r="B283" s="94">
        <v>99353678</v>
      </c>
      <c r="C283" s="80" t="s">
        <v>773</v>
      </c>
      <c r="D283" s="81" t="s">
        <v>2</v>
      </c>
      <c r="E283" s="81">
        <v>9326</v>
      </c>
      <c r="F283" s="82"/>
      <c r="G283" s="82"/>
      <c r="H283" s="82"/>
      <c r="I283" s="82"/>
      <c r="J283" s="82"/>
      <c r="K283" s="82"/>
      <c r="L283" s="82"/>
      <c r="M283" s="82"/>
      <c r="N283" s="82"/>
      <c r="O283" s="104"/>
      <c r="P283" s="105"/>
      <c r="Q283" s="90"/>
      <c r="R283" s="82"/>
      <c r="S283" s="82"/>
      <c r="T283" s="82"/>
      <c r="U283" s="82"/>
      <c r="V283" s="82"/>
      <c r="W283" s="82"/>
      <c r="X283" s="82"/>
      <c r="Y283" s="82"/>
      <c r="Z283" s="85"/>
      <c r="AA283" s="86"/>
      <c r="AB283" s="86"/>
      <c r="AC283" s="86"/>
      <c r="AD283" s="86"/>
      <c r="AE283" s="86"/>
      <c r="AF283" s="86"/>
    </row>
    <row r="284" spans="1:32" ht="16.5" customHeight="1" x14ac:dyDescent="0.2">
      <c r="A284" s="24">
        <v>32</v>
      </c>
      <c r="B284" s="108">
        <v>89964729</v>
      </c>
      <c r="C284" s="80" t="s">
        <v>666</v>
      </c>
      <c r="D284" s="275" t="s">
        <v>3</v>
      </c>
      <c r="E284" s="81">
        <v>9328</v>
      </c>
      <c r="F284" s="82"/>
      <c r="G284" s="99"/>
      <c r="H284" s="82"/>
      <c r="I284" s="82"/>
      <c r="J284" s="82"/>
      <c r="K284" s="82"/>
      <c r="L284" s="82"/>
      <c r="M284" s="82"/>
      <c r="N284" s="82"/>
      <c r="O284" s="104"/>
      <c r="P284" s="105"/>
      <c r="Q284" s="90"/>
      <c r="R284" s="82"/>
      <c r="S284" s="82"/>
      <c r="T284" s="82"/>
      <c r="U284" s="82"/>
      <c r="V284" s="82"/>
      <c r="W284" s="82"/>
      <c r="X284" s="82"/>
      <c r="Y284" s="82"/>
      <c r="Z284" s="85"/>
      <c r="AA284" s="86"/>
      <c r="AB284" s="86"/>
      <c r="AC284" s="86"/>
      <c r="AD284" s="86"/>
      <c r="AE284" s="86"/>
      <c r="AF284" s="86"/>
    </row>
    <row r="285" spans="1:32" ht="16.5" customHeight="1" x14ac:dyDescent="0.2">
      <c r="A285" s="24">
        <v>33</v>
      </c>
      <c r="B285" s="94">
        <v>98888193</v>
      </c>
      <c r="C285" s="80" t="s">
        <v>703</v>
      </c>
      <c r="D285" s="81" t="s">
        <v>3</v>
      </c>
      <c r="E285" s="81">
        <v>9331</v>
      </c>
      <c r="F285" s="82"/>
      <c r="G285" s="99"/>
      <c r="H285" s="82"/>
      <c r="I285" s="82"/>
      <c r="J285" s="82"/>
      <c r="K285" s="82"/>
      <c r="L285" s="82"/>
      <c r="M285" s="82"/>
      <c r="N285" s="82"/>
      <c r="O285" s="104"/>
      <c r="P285" s="105"/>
      <c r="Q285" s="90"/>
      <c r="R285" s="82"/>
      <c r="S285" s="82"/>
      <c r="T285" s="82"/>
      <c r="U285" s="82"/>
      <c r="V285" s="82"/>
      <c r="W285" s="82"/>
      <c r="X285" s="82"/>
      <c r="Y285" s="82"/>
      <c r="Z285" s="85"/>
      <c r="AA285" s="86"/>
      <c r="AB285" s="86"/>
      <c r="AC285" s="86"/>
      <c r="AD285" s="86"/>
      <c r="AE285" s="86"/>
      <c r="AF285" s="86"/>
    </row>
    <row r="286" spans="1:32" ht="16.5" customHeight="1" x14ac:dyDescent="0.2">
      <c r="A286" s="24">
        <v>34</v>
      </c>
      <c r="B286" s="119">
        <v>96746724</v>
      </c>
      <c r="C286" s="80" t="s">
        <v>810</v>
      </c>
      <c r="D286" s="81" t="s">
        <v>3</v>
      </c>
      <c r="E286" s="81">
        <v>9340</v>
      </c>
      <c r="F286" s="82"/>
      <c r="G286" s="99"/>
      <c r="H286" s="82"/>
      <c r="I286" s="82"/>
      <c r="J286" s="82"/>
      <c r="K286" s="82"/>
      <c r="L286" s="82"/>
      <c r="M286" s="82"/>
      <c r="N286" s="82"/>
      <c r="O286" s="104"/>
      <c r="P286" s="105"/>
      <c r="Q286" s="90"/>
      <c r="R286" s="82"/>
      <c r="S286" s="82"/>
      <c r="T286" s="82"/>
      <c r="U286" s="82"/>
      <c r="V286" s="82"/>
      <c r="W286" s="82"/>
      <c r="X286" s="82"/>
      <c r="Y286" s="82"/>
      <c r="Z286" s="85"/>
      <c r="AA286" s="86"/>
      <c r="AB286" s="86"/>
      <c r="AC286" s="86"/>
      <c r="AD286" s="86"/>
      <c r="AE286" s="86"/>
      <c r="AF286" s="86"/>
    </row>
    <row r="287" spans="1:32" ht="16.5" customHeight="1" x14ac:dyDescent="0.2">
      <c r="A287" s="24">
        <v>35</v>
      </c>
      <c r="B287" s="120">
        <v>82808723</v>
      </c>
      <c r="C287" s="80" t="s">
        <v>845</v>
      </c>
      <c r="D287" s="81" t="s">
        <v>3</v>
      </c>
      <c r="E287" s="81">
        <v>9341</v>
      </c>
      <c r="F287" s="82"/>
      <c r="G287" s="99"/>
      <c r="H287" s="82"/>
      <c r="I287" s="82"/>
      <c r="J287" s="82"/>
      <c r="K287" s="82"/>
      <c r="L287" s="82"/>
      <c r="M287" s="82"/>
      <c r="N287" s="82"/>
      <c r="O287" s="104"/>
      <c r="P287" s="105"/>
      <c r="Q287" s="90"/>
      <c r="R287" s="82"/>
      <c r="S287" s="82"/>
      <c r="T287" s="82"/>
      <c r="U287" s="82"/>
      <c r="V287" s="82"/>
      <c r="W287" s="82"/>
      <c r="X287" s="82"/>
      <c r="Y287" s="82"/>
      <c r="Z287" s="85"/>
      <c r="AA287" s="86"/>
      <c r="AB287" s="86"/>
      <c r="AC287" s="86"/>
      <c r="AD287" s="86"/>
      <c r="AE287" s="86"/>
      <c r="AF287" s="86"/>
    </row>
    <row r="288" spans="1:32" ht="16.5" customHeight="1" x14ac:dyDescent="0.2">
      <c r="A288" s="100"/>
      <c r="B288" s="26"/>
      <c r="C288" s="41" t="s">
        <v>2</v>
      </c>
      <c r="D288" s="273">
        <f>COUNTIF(D253:D287,"L")</f>
        <v>13</v>
      </c>
      <c r="E288" s="296">
        <f>D288+D289</f>
        <v>35</v>
      </c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101"/>
      <c r="AA288" s="86"/>
      <c r="AB288" s="86"/>
      <c r="AC288" s="86"/>
      <c r="AD288" s="86"/>
      <c r="AE288" s="86"/>
      <c r="AF288" s="86"/>
    </row>
    <row r="289" spans="1:32" ht="16.5" customHeight="1" x14ac:dyDescent="0.2">
      <c r="A289" s="100"/>
      <c r="B289" s="26"/>
      <c r="C289" s="34" t="s">
        <v>3</v>
      </c>
      <c r="D289" s="275">
        <f>COUNTIF(D253:D287,"P")</f>
        <v>22</v>
      </c>
      <c r="E289" s="297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101"/>
      <c r="AA289" s="86"/>
      <c r="AB289" s="86"/>
      <c r="AC289" s="86"/>
      <c r="AD289" s="86"/>
      <c r="AE289" s="86"/>
      <c r="AF289" s="86"/>
    </row>
    <row r="290" spans="1:32" x14ac:dyDescent="0.2">
      <c r="A290" s="100"/>
      <c r="B290" s="26"/>
      <c r="C290" s="106"/>
      <c r="D290" s="26"/>
      <c r="E290" s="102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101"/>
      <c r="AA290" s="86"/>
      <c r="AB290" s="86"/>
      <c r="AC290" s="86"/>
      <c r="AD290" s="86"/>
      <c r="AE290" s="86"/>
      <c r="AF290" s="86"/>
    </row>
    <row r="291" spans="1:32" x14ac:dyDescent="0.2">
      <c r="A291" s="100"/>
      <c r="B291" s="26"/>
      <c r="C291" s="106"/>
      <c r="D291" s="26"/>
      <c r="E291" s="102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101"/>
      <c r="AA291" s="86"/>
      <c r="AB291" s="86"/>
      <c r="AC291" s="86"/>
      <c r="AD291" s="86"/>
      <c r="AE291" s="86"/>
      <c r="AF291" s="86"/>
    </row>
    <row r="292" spans="1:32" x14ac:dyDescent="0.2">
      <c r="A292" s="100"/>
      <c r="B292" s="26"/>
      <c r="C292" s="106"/>
      <c r="D292" s="26"/>
      <c r="E292" s="102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101"/>
      <c r="AA292" s="86"/>
      <c r="AB292" s="86"/>
      <c r="AC292" s="86"/>
      <c r="AD292" s="86"/>
      <c r="AE292" s="86"/>
      <c r="AF292" s="86"/>
    </row>
    <row r="293" spans="1:32" x14ac:dyDescent="0.2">
      <c r="A293" s="100"/>
      <c r="B293" s="26"/>
      <c r="C293" s="106"/>
      <c r="D293" s="26"/>
      <c r="E293" s="102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101"/>
      <c r="AA293" s="86"/>
      <c r="AB293" s="86"/>
      <c r="AC293" s="86"/>
      <c r="AD293" s="86"/>
      <c r="AE293" s="86"/>
      <c r="AF293" s="86"/>
    </row>
    <row r="294" spans="1:32" s="188" customFormat="1" ht="17.25" customHeight="1" x14ac:dyDescent="0.2">
      <c r="A294" s="492" t="s">
        <v>343</v>
      </c>
      <c r="B294" s="492"/>
      <c r="C294" s="492"/>
      <c r="D294" s="492"/>
      <c r="E294" s="492"/>
      <c r="F294" s="492"/>
      <c r="G294" s="492"/>
      <c r="H294" s="492"/>
      <c r="I294" s="492"/>
      <c r="J294" s="492"/>
      <c r="K294" s="492"/>
      <c r="L294" s="492"/>
      <c r="M294" s="492"/>
      <c r="N294" s="492"/>
      <c r="O294" s="492"/>
      <c r="P294" s="492"/>
      <c r="Q294" s="492"/>
      <c r="R294" s="492"/>
      <c r="S294" s="492"/>
      <c r="T294" s="492"/>
      <c r="U294" s="492"/>
      <c r="V294" s="492"/>
      <c r="W294" s="492"/>
      <c r="X294" s="492"/>
      <c r="Y294" s="492"/>
      <c r="Z294" s="492"/>
    </row>
    <row r="295" spans="1:32" s="188" customFormat="1" ht="17.25" customHeight="1" x14ac:dyDescent="0.2">
      <c r="A295" s="492" t="s">
        <v>344</v>
      </c>
      <c r="B295" s="492"/>
      <c r="C295" s="492"/>
      <c r="D295" s="492"/>
      <c r="E295" s="492"/>
      <c r="F295" s="492"/>
      <c r="G295" s="492"/>
      <c r="H295" s="492"/>
      <c r="I295" s="492"/>
      <c r="J295" s="492"/>
      <c r="K295" s="492"/>
      <c r="L295" s="492"/>
      <c r="M295" s="492"/>
      <c r="N295" s="492"/>
      <c r="O295" s="492"/>
      <c r="P295" s="492"/>
      <c r="Q295" s="492"/>
      <c r="R295" s="492"/>
      <c r="S295" s="492"/>
      <c r="T295" s="492"/>
      <c r="U295" s="492"/>
      <c r="V295" s="492"/>
      <c r="W295" s="492"/>
      <c r="X295" s="492"/>
      <c r="Y295" s="492"/>
      <c r="Z295" s="492"/>
    </row>
    <row r="296" spans="1:32" s="188" customFormat="1" ht="19.5" customHeight="1" x14ac:dyDescent="0.2">
      <c r="A296" s="493" t="s">
        <v>1681</v>
      </c>
      <c r="B296" s="493"/>
      <c r="C296" s="493"/>
      <c r="D296" s="493"/>
      <c r="E296" s="493"/>
      <c r="F296" s="493"/>
      <c r="G296" s="493"/>
      <c r="H296" s="493"/>
      <c r="I296" s="493"/>
      <c r="J296" s="493"/>
      <c r="K296" s="493"/>
      <c r="L296" s="493"/>
      <c r="M296" s="493"/>
      <c r="N296" s="493"/>
      <c r="O296" s="493"/>
      <c r="P296" s="493"/>
      <c r="Q296" s="493"/>
      <c r="R296" s="493"/>
      <c r="S296" s="493"/>
      <c r="T296" s="493"/>
      <c r="U296" s="493"/>
      <c r="V296" s="493"/>
      <c r="W296" s="493"/>
      <c r="X296" s="493"/>
      <c r="Y296" s="493"/>
      <c r="Z296" s="493"/>
    </row>
    <row r="297" spans="1:32" s="188" customFormat="1" ht="14.25" customHeight="1" x14ac:dyDescent="0.2">
      <c r="A297" s="487" t="s">
        <v>1682</v>
      </c>
      <c r="B297" s="487"/>
      <c r="C297" s="487"/>
      <c r="D297" s="487"/>
      <c r="E297" s="487"/>
      <c r="F297" s="487"/>
      <c r="G297" s="487"/>
      <c r="H297" s="487"/>
      <c r="I297" s="487"/>
      <c r="J297" s="487"/>
      <c r="K297" s="487"/>
      <c r="L297" s="487"/>
      <c r="M297" s="487"/>
      <c r="N297" s="487"/>
      <c r="O297" s="487"/>
      <c r="P297" s="487"/>
      <c r="Q297" s="487"/>
      <c r="R297" s="487"/>
      <c r="S297" s="487"/>
      <c r="T297" s="487"/>
      <c r="U297" s="487"/>
      <c r="V297" s="487"/>
      <c r="W297" s="487"/>
      <c r="X297" s="487"/>
      <c r="Y297" s="487"/>
      <c r="Z297" s="487"/>
    </row>
    <row r="298" spans="1:32" s="188" customFormat="1" ht="18.75" customHeight="1" thickBot="1" x14ac:dyDescent="0.25">
      <c r="A298" s="488" t="s">
        <v>1683</v>
      </c>
      <c r="B298" s="488"/>
      <c r="C298" s="488"/>
      <c r="D298" s="488"/>
      <c r="E298" s="488"/>
      <c r="F298" s="488"/>
      <c r="G298" s="488"/>
      <c r="H298" s="488"/>
      <c r="I298" s="488"/>
      <c r="J298" s="488"/>
      <c r="K298" s="488"/>
      <c r="L298" s="488"/>
      <c r="M298" s="488"/>
      <c r="N298" s="488"/>
      <c r="O298" s="488"/>
      <c r="P298" s="488"/>
      <c r="Q298" s="488"/>
      <c r="R298" s="488"/>
      <c r="S298" s="488"/>
      <c r="T298" s="488"/>
      <c r="U298" s="488"/>
      <c r="V298" s="488"/>
      <c r="W298" s="488"/>
      <c r="X298" s="488"/>
      <c r="Y298" s="488"/>
      <c r="Z298" s="488"/>
    </row>
    <row r="299" spans="1:32" ht="13.5" thickTop="1" x14ac:dyDescent="0.2">
      <c r="A299" s="100"/>
      <c r="B299" s="26"/>
      <c r="C299" s="106"/>
      <c r="D299" s="26"/>
      <c r="E299" s="102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101"/>
      <c r="AA299" s="86"/>
      <c r="AB299" s="86"/>
      <c r="AC299" s="86"/>
      <c r="AD299" s="86"/>
      <c r="AE299" s="86"/>
      <c r="AF299" s="86"/>
    </row>
    <row r="300" spans="1:32" ht="18" x14ac:dyDescent="0.25">
      <c r="A300" s="312" t="s">
        <v>345</v>
      </c>
      <c r="B300" s="312"/>
      <c r="C300" s="312"/>
      <c r="D300" s="312"/>
      <c r="E300" s="312"/>
      <c r="F300" s="312"/>
      <c r="G300" s="312"/>
      <c r="H300" s="312"/>
      <c r="I300" s="312"/>
      <c r="J300" s="312"/>
      <c r="K300" s="312"/>
      <c r="L300" s="312"/>
      <c r="M300" s="312"/>
      <c r="N300" s="312"/>
      <c r="O300" s="312"/>
      <c r="P300" s="312"/>
      <c r="Q300" s="312"/>
      <c r="R300" s="312"/>
      <c r="S300" s="312"/>
      <c r="T300" s="312"/>
      <c r="U300" s="312"/>
      <c r="V300" s="312"/>
      <c r="W300" s="312"/>
      <c r="X300" s="312"/>
      <c r="Y300" s="312"/>
      <c r="Z300" s="312"/>
      <c r="AA300" s="54"/>
      <c r="AB300" s="5"/>
      <c r="AC300" s="5"/>
      <c r="AD300" s="68"/>
      <c r="AE300" s="68"/>
      <c r="AF300" s="68"/>
    </row>
    <row r="301" spans="1:32" ht="15" x14ac:dyDescent="0.2">
      <c r="A301" s="313" t="str">
        <f>A8</f>
        <v>TAHUN PELAJARAN 2025/2026                      SEMESTER : GANJIL</v>
      </c>
      <c r="B301" s="313"/>
      <c r="C301" s="313"/>
      <c r="D301" s="313"/>
      <c r="E301" s="313"/>
      <c r="F301" s="313"/>
      <c r="G301" s="313"/>
      <c r="H301" s="313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  <c r="S301" s="313"/>
      <c r="T301" s="313"/>
      <c r="U301" s="313"/>
      <c r="V301" s="313"/>
      <c r="W301" s="313"/>
      <c r="X301" s="313"/>
      <c r="Y301" s="313"/>
      <c r="Z301" s="313"/>
      <c r="AA301" s="54"/>
      <c r="AB301" s="69"/>
      <c r="AC301" s="70"/>
      <c r="AD301" s="52"/>
      <c r="AE301" s="52"/>
      <c r="AF301" s="52"/>
    </row>
    <row r="302" spans="1:32" ht="15" x14ac:dyDescent="0.2">
      <c r="A302" s="71"/>
      <c r="B302" s="71"/>
      <c r="C302" s="10"/>
      <c r="D302" s="10"/>
      <c r="E302" s="55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32"/>
      <c r="AA302" s="5"/>
      <c r="AB302" s="69"/>
      <c r="AC302" s="70"/>
      <c r="AD302" s="52"/>
      <c r="AE302" s="52"/>
      <c r="AF302" s="52"/>
    </row>
    <row r="303" spans="1:32" ht="15" x14ac:dyDescent="0.25">
      <c r="A303" s="299" t="s">
        <v>1701</v>
      </c>
      <c r="B303" s="299"/>
      <c r="C303" s="56"/>
      <c r="D303" s="56"/>
      <c r="E303" s="13"/>
      <c r="F303" s="12" t="s">
        <v>346</v>
      </c>
      <c r="G303" s="13"/>
      <c r="H303" s="57"/>
      <c r="I303" s="56"/>
      <c r="J303" s="56"/>
      <c r="K303" s="56"/>
      <c r="L303" s="15" t="s">
        <v>354</v>
      </c>
      <c r="M303" s="103" t="s">
        <v>1042</v>
      </c>
      <c r="N303" s="57"/>
      <c r="O303" s="13"/>
      <c r="P303" s="13"/>
      <c r="Q303" s="57"/>
      <c r="R303" s="57"/>
      <c r="S303" s="57"/>
      <c r="T303" s="57"/>
      <c r="U303" s="57"/>
      <c r="V303" s="57"/>
      <c r="W303" s="56"/>
      <c r="X303" s="56"/>
      <c r="Y303" s="56"/>
      <c r="Z303" s="73"/>
      <c r="AA303" s="57"/>
      <c r="AB303" s="56"/>
      <c r="AC303" s="62"/>
      <c r="AD303" s="271"/>
      <c r="AE303" s="271"/>
      <c r="AF303" s="271"/>
    </row>
    <row r="304" spans="1:32" x14ac:dyDescent="0.2">
      <c r="A304" s="74"/>
      <c r="B304" s="74"/>
      <c r="C304" s="12"/>
      <c r="D304" s="13"/>
      <c r="E304" s="57"/>
      <c r="F304" s="57" t="s">
        <v>348</v>
      </c>
      <c r="G304" s="57"/>
      <c r="H304" s="57"/>
      <c r="I304" s="56"/>
      <c r="J304" s="56"/>
      <c r="K304" s="56"/>
      <c r="L304" s="15" t="s">
        <v>354</v>
      </c>
      <c r="M304" s="291" t="s">
        <v>1043</v>
      </c>
      <c r="N304" s="57"/>
      <c r="O304" s="13"/>
      <c r="P304" s="13"/>
      <c r="Q304" s="57"/>
      <c r="R304" s="57"/>
      <c r="S304" s="57"/>
      <c r="T304" s="57"/>
      <c r="U304" s="57"/>
      <c r="V304" s="57"/>
      <c r="W304" s="56"/>
      <c r="X304" s="56"/>
      <c r="Y304" s="56"/>
      <c r="Z304" s="73"/>
      <c r="AA304" s="57"/>
      <c r="AB304" s="56"/>
      <c r="AC304" s="56"/>
      <c r="AD304" s="300"/>
      <c r="AE304" s="300"/>
      <c r="AF304" s="300"/>
    </row>
    <row r="305" spans="1:32" ht="14.25" x14ac:dyDescent="0.2">
      <c r="A305" s="78"/>
      <c r="B305" s="78"/>
      <c r="C305" s="58"/>
      <c r="D305" s="59"/>
      <c r="E305" s="60"/>
      <c r="F305" s="16"/>
      <c r="G305" s="16"/>
      <c r="H305" s="16"/>
      <c r="I305" s="16"/>
      <c r="J305" s="16"/>
      <c r="K305" s="61"/>
      <c r="L305" s="17"/>
      <c r="M305" s="17"/>
      <c r="N305" s="17"/>
      <c r="O305" s="18"/>
      <c r="P305" s="18"/>
      <c r="Q305" s="19"/>
      <c r="R305" s="19"/>
      <c r="S305" s="16"/>
      <c r="T305" s="16"/>
      <c r="U305" s="16"/>
      <c r="V305" s="16"/>
      <c r="W305" s="16"/>
      <c r="X305" s="16"/>
      <c r="Y305" s="16"/>
      <c r="Z305" s="33"/>
      <c r="AA305" s="16"/>
      <c r="AB305" s="17"/>
      <c r="AC305" s="17"/>
      <c r="AD305" s="17"/>
      <c r="AE305" s="17"/>
      <c r="AF305" s="17"/>
    </row>
    <row r="306" spans="1:32" ht="15" customHeight="1" x14ac:dyDescent="0.2">
      <c r="A306" s="301" t="s">
        <v>349</v>
      </c>
      <c r="B306" s="303" t="s">
        <v>0</v>
      </c>
      <c r="C306" s="303" t="s">
        <v>350</v>
      </c>
      <c r="D306" s="317" t="s">
        <v>1</v>
      </c>
      <c r="E306" s="272" t="s">
        <v>352</v>
      </c>
      <c r="F306" s="308" t="s">
        <v>351</v>
      </c>
      <c r="G306" s="308"/>
      <c r="H306" s="308"/>
      <c r="I306" s="308"/>
      <c r="J306" s="308"/>
      <c r="K306" s="308"/>
      <c r="L306" s="308"/>
      <c r="M306" s="308"/>
      <c r="N306" s="308"/>
      <c r="O306" s="308"/>
      <c r="P306" s="65"/>
      <c r="Q306" s="309" t="s">
        <v>351</v>
      </c>
      <c r="R306" s="309"/>
      <c r="S306" s="309"/>
      <c r="T306" s="309"/>
      <c r="U306" s="309"/>
      <c r="V306" s="309"/>
      <c r="W306" s="309"/>
      <c r="X306" s="309"/>
      <c r="Y306" s="309"/>
      <c r="Z306" s="309"/>
      <c r="AA306" s="20"/>
      <c r="AB306" s="5"/>
      <c r="AC306" s="5"/>
      <c r="AD306" s="5"/>
      <c r="AE306" s="5"/>
      <c r="AF306" s="5"/>
    </row>
    <row r="307" spans="1:32" ht="15" customHeight="1" x14ac:dyDescent="0.2">
      <c r="A307" s="302"/>
      <c r="B307" s="304"/>
      <c r="C307" s="305"/>
      <c r="D307" s="317"/>
      <c r="E307" s="274" t="s">
        <v>353</v>
      </c>
      <c r="F307" s="50">
        <v>1</v>
      </c>
      <c r="G307" s="66">
        <v>2</v>
      </c>
      <c r="H307" s="66">
        <v>3</v>
      </c>
      <c r="I307" s="22">
        <v>4</v>
      </c>
      <c r="J307" s="22">
        <v>5</v>
      </c>
      <c r="K307" s="22">
        <v>6</v>
      </c>
      <c r="L307" s="22">
        <v>7</v>
      </c>
      <c r="M307" s="22">
        <v>8</v>
      </c>
      <c r="N307" s="22">
        <v>9</v>
      </c>
      <c r="O307" s="46">
        <v>10</v>
      </c>
      <c r="P307" s="49"/>
      <c r="Q307" s="21">
        <v>1</v>
      </c>
      <c r="R307" s="22">
        <v>2</v>
      </c>
      <c r="S307" s="22">
        <v>3</v>
      </c>
      <c r="T307" s="22">
        <v>4</v>
      </c>
      <c r="U307" s="22">
        <v>5</v>
      </c>
      <c r="V307" s="22">
        <v>6</v>
      </c>
      <c r="W307" s="22">
        <v>7</v>
      </c>
      <c r="X307" s="22">
        <v>8</v>
      </c>
      <c r="Y307" s="22">
        <v>9</v>
      </c>
      <c r="Z307" s="30">
        <v>10</v>
      </c>
      <c r="AA307" s="20"/>
      <c r="AB307" s="5"/>
      <c r="AC307" s="5"/>
      <c r="AD307" s="310"/>
      <c r="AE307" s="310"/>
      <c r="AF307" s="5"/>
    </row>
    <row r="308" spans="1:32" ht="15" customHeight="1" x14ac:dyDescent="0.2">
      <c r="A308" s="24">
        <v>1</v>
      </c>
      <c r="B308" s="79">
        <v>88359797</v>
      </c>
      <c r="C308" s="80" t="s">
        <v>565</v>
      </c>
      <c r="D308" s="275" t="s">
        <v>2</v>
      </c>
      <c r="E308" s="81">
        <v>9025</v>
      </c>
      <c r="F308" s="82"/>
      <c r="G308" s="82"/>
      <c r="H308" s="82"/>
      <c r="I308" s="82"/>
      <c r="J308" s="82"/>
      <c r="K308" s="82"/>
      <c r="L308" s="82"/>
      <c r="M308" s="82"/>
      <c r="N308" s="82"/>
      <c r="O308" s="104"/>
      <c r="P308" s="105"/>
      <c r="Q308" s="90"/>
      <c r="R308" s="82"/>
      <c r="S308" s="82"/>
      <c r="T308" s="82"/>
      <c r="U308" s="82"/>
      <c r="V308" s="82"/>
      <c r="W308" s="82"/>
      <c r="X308" s="82"/>
      <c r="Y308" s="82"/>
      <c r="Z308" s="85"/>
      <c r="AA308" s="86"/>
      <c r="AB308" s="86"/>
      <c r="AC308" s="86"/>
      <c r="AD308" s="86"/>
      <c r="AE308" s="86"/>
      <c r="AF308" s="86"/>
    </row>
    <row r="309" spans="1:32" ht="15" customHeight="1" x14ac:dyDescent="0.2">
      <c r="A309" s="24">
        <v>2</v>
      </c>
      <c r="B309" s="125">
        <v>84816352</v>
      </c>
      <c r="C309" s="80" t="s">
        <v>601</v>
      </c>
      <c r="D309" s="123" t="s">
        <v>2</v>
      </c>
      <c r="E309" s="81">
        <v>9027</v>
      </c>
      <c r="F309" s="82"/>
      <c r="G309" s="82"/>
      <c r="H309" s="82"/>
      <c r="I309" s="82"/>
      <c r="J309" s="82"/>
      <c r="K309" s="82"/>
      <c r="L309" s="82"/>
      <c r="M309" s="82"/>
      <c r="N309" s="82"/>
      <c r="O309" s="104"/>
      <c r="P309" s="105"/>
      <c r="Q309" s="90"/>
      <c r="R309" s="82"/>
      <c r="S309" s="82"/>
      <c r="T309" s="82"/>
      <c r="U309" s="82"/>
      <c r="V309" s="82"/>
      <c r="W309" s="82"/>
      <c r="X309" s="82"/>
      <c r="Y309" s="82"/>
      <c r="Z309" s="85"/>
      <c r="AA309" s="86"/>
      <c r="AB309" s="86"/>
      <c r="AC309" s="86"/>
      <c r="AD309" s="86"/>
      <c r="AE309" s="86"/>
      <c r="AF309" s="86"/>
    </row>
    <row r="310" spans="1:32" ht="15" customHeight="1" x14ac:dyDescent="0.2">
      <c r="A310" s="24">
        <v>3</v>
      </c>
      <c r="B310" s="125">
        <v>83136323</v>
      </c>
      <c r="C310" s="80" t="s">
        <v>603</v>
      </c>
      <c r="D310" s="89" t="s">
        <v>3</v>
      </c>
      <c r="E310" s="81">
        <v>9046</v>
      </c>
      <c r="F310" s="82"/>
      <c r="G310" s="82"/>
      <c r="H310" s="82"/>
      <c r="I310" s="82"/>
      <c r="J310" s="82"/>
      <c r="K310" s="82"/>
      <c r="L310" s="82"/>
      <c r="M310" s="82"/>
      <c r="N310" s="82"/>
      <c r="O310" s="104"/>
      <c r="P310" s="105"/>
      <c r="Q310" s="90"/>
      <c r="R310" s="82"/>
      <c r="S310" s="82"/>
      <c r="T310" s="82"/>
      <c r="U310" s="82"/>
      <c r="V310" s="82"/>
      <c r="W310" s="82"/>
      <c r="X310" s="82"/>
      <c r="Y310" s="82"/>
      <c r="Z310" s="85"/>
      <c r="AA310" s="86"/>
      <c r="AB310" s="86"/>
      <c r="AC310" s="86"/>
      <c r="AD310" s="86"/>
      <c r="AE310" s="86"/>
      <c r="AF310" s="86"/>
    </row>
    <row r="311" spans="1:32" ht="15" customHeight="1" x14ac:dyDescent="0.2">
      <c r="A311" s="24">
        <v>4</v>
      </c>
      <c r="B311" s="125">
        <v>83149673</v>
      </c>
      <c r="C311" s="80" t="s">
        <v>605</v>
      </c>
      <c r="D311" s="89" t="s">
        <v>3</v>
      </c>
      <c r="E311" s="81">
        <v>9067</v>
      </c>
      <c r="F311" s="82"/>
      <c r="G311" s="82"/>
      <c r="H311" s="82"/>
      <c r="I311" s="82"/>
      <c r="J311" s="82"/>
      <c r="K311" s="82"/>
      <c r="L311" s="82"/>
      <c r="M311" s="82"/>
      <c r="N311" s="82"/>
      <c r="O311" s="104"/>
      <c r="P311" s="105"/>
      <c r="Q311" s="90"/>
      <c r="R311" s="82"/>
      <c r="S311" s="82"/>
      <c r="T311" s="82"/>
      <c r="U311" s="82"/>
      <c r="V311" s="82"/>
      <c r="W311" s="82"/>
      <c r="X311" s="82"/>
      <c r="Y311" s="82"/>
      <c r="Z311" s="85"/>
      <c r="AA311" s="86"/>
      <c r="AB311" s="86"/>
      <c r="AC311" s="86"/>
      <c r="AD311" s="86"/>
      <c r="AE311" s="86"/>
      <c r="AF311" s="86"/>
    </row>
    <row r="312" spans="1:32" ht="15" customHeight="1" x14ac:dyDescent="0.2">
      <c r="A312" s="24">
        <v>5</v>
      </c>
      <c r="B312" s="108">
        <v>84555363</v>
      </c>
      <c r="C312" s="80" t="s">
        <v>640</v>
      </c>
      <c r="D312" s="89" t="s">
        <v>3</v>
      </c>
      <c r="E312" s="81">
        <v>9070</v>
      </c>
      <c r="F312" s="82"/>
      <c r="G312" s="82"/>
      <c r="H312" s="82"/>
      <c r="I312" s="82"/>
      <c r="J312" s="82"/>
      <c r="K312" s="82"/>
      <c r="L312" s="82"/>
      <c r="M312" s="82"/>
      <c r="N312" s="82"/>
      <c r="O312" s="104"/>
      <c r="P312" s="105"/>
      <c r="Q312" s="90"/>
      <c r="R312" s="82"/>
      <c r="S312" s="82"/>
      <c r="T312" s="82"/>
      <c r="U312" s="82"/>
      <c r="V312" s="82"/>
      <c r="W312" s="82"/>
      <c r="X312" s="82"/>
      <c r="Y312" s="82"/>
      <c r="Z312" s="85"/>
      <c r="AA312" s="86"/>
      <c r="AB312" s="86"/>
      <c r="AC312" s="86"/>
      <c r="AD312" s="86"/>
      <c r="AE312" s="86"/>
      <c r="AF312" s="86"/>
    </row>
    <row r="313" spans="1:32" ht="15" customHeight="1" x14ac:dyDescent="0.2">
      <c r="A313" s="24">
        <v>6</v>
      </c>
      <c r="B313" s="119">
        <v>87497551</v>
      </c>
      <c r="C313" s="80" t="s">
        <v>780</v>
      </c>
      <c r="D313" s="81" t="s">
        <v>3</v>
      </c>
      <c r="E313" s="81">
        <v>9081</v>
      </c>
      <c r="F313" s="82"/>
      <c r="G313" s="82"/>
      <c r="H313" s="82"/>
      <c r="I313" s="82"/>
      <c r="J313" s="82"/>
      <c r="K313" s="82"/>
      <c r="L313" s="82"/>
      <c r="M313" s="82"/>
      <c r="N313" s="82"/>
      <c r="O313" s="104"/>
      <c r="P313" s="105"/>
      <c r="Q313" s="90"/>
      <c r="R313" s="82"/>
      <c r="S313" s="82"/>
      <c r="T313" s="82"/>
      <c r="U313" s="82"/>
      <c r="V313" s="82"/>
      <c r="W313" s="82"/>
      <c r="X313" s="82"/>
      <c r="Y313" s="82"/>
      <c r="Z313" s="85"/>
      <c r="AA313" s="86"/>
      <c r="AB313" s="86"/>
      <c r="AC313" s="86"/>
      <c r="AD313" s="86"/>
      <c r="AE313" s="86"/>
      <c r="AF313" s="86"/>
    </row>
    <row r="314" spans="1:32" ht="15" customHeight="1" x14ac:dyDescent="0.2">
      <c r="A314" s="24">
        <v>7</v>
      </c>
      <c r="B314" s="94">
        <v>85091541</v>
      </c>
      <c r="C314" s="80" t="s">
        <v>678</v>
      </c>
      <c r="D314" s="81" t="s">
        <v>3</v>
      </c>
      <c r="E314" s="81">
        <v>9102</v>
      </c>
      <c r="F314" s="82"/>
      <c r="G314" s="82"/>
      <c r="H314" s="82"/>
      <c r="I314" s="82"/>
      <c r="J314" s="82"/>
      <c r="K314" s="82"/>
      <c r="L314" s="82"/>
      <c r="M314" s="82"/>
      <c r="N314" s="82"/>
      <c r="O314" s="104"/>
      <c r="P314" s="105"/>
      <c r="Q314" s="90"/>
      <c r="R314" s="82"/>
      <c r="S314" s="82"/>
      <c r="T314" s="82"/>
      <c r="U314" s="82"/>
      <c r="V314" s="82"/>
      <c r="W314" s="82"/>
      <c r="X314" s="82"/>
      <c r="Y314" s="82"/>
      <c r="Z314" s="85"/>
      <c r="AA314" s="86"/>
      <c r="AB314" s="86"/>
      <c r="AC314" s="86"/>
      <c r="AD314" s="86"/>
      <c r="AE314" s="86"/>
      <c r="AF314" s="86"/>
    </row>
    <row r="315" spans="1:32" ht="15" customHeight="1" x14ac:dyDescent="0.2">
      <c r="A315" s="24">
        <v>8</v>
      </c>
      <c r="B315" s="94">
        <v>95590968</v>
      </c>
      <c r="C315" s="112" t="s">
        <v>853</v>
      </c>
      <c r="D315" s="81" t="s">
        <v>2</v>
      </c>
      <c r="E315" s="81">
        <v>9109</v>
      </c>
      <c r="F315" s="82"/>
      <c r="G315" s="82"/>
      <c r="H315" s="82"/>
      <c r="I315" s="82"/>
      <c r="J315" s="82"/>
      <c r="K315" s="82"/>
      <c r="L315" s="82"/>
      <c r="M315" s="82"/>
      <c r="N315" s="82"/>
      <c r="O315" s="104"/>
      <c r="P315" s="105"/>
      <c r="Q315" s="90"/>
      <c r="R315" s="82"/>
      <c r="S315" s="82"/>
      <c r="T315" s="82"/>
      <c r="U315" s="82"/>
      <c r="V315" s="82"/>
      <c r="W315" s="82"/>
      <c r="X315" s="82"/>
      <c r="Y315" s="82"/>
      <c r="Z315" s="85"/>
      <c r="AA315" s="86"/>
      <c r="AB315" s="86"/>
      <c r="AC315" s="86"/>
      <c r="AD315" s="86"/>
      <c r="AE315" s="86"/>
      <c r="AF315" s="86"/>
    </row>
    <row r="316" spans="1:32" ht="15" customHeight="1" x14ac:dyDescent="0.2">
      <c r="A316" s="24">
        <v>9</v>
      </c>
      <c r="B316" s="108">
        <v>88107678</v>
      </c>
      <c r="C316" s="80" t="s">
        <v>644</v>
      </c>
      <c r="D316" s="95" t="s">
        <v>2</v>
      </c>
      <c r="E316" s="81">
        <v>9125</v>
      </c>
      <c r="F316" s="82"/>
      <c r="G316" s="82"/>
      <c r="H316" s="82"/>
      <c r="I316" s="82"/>
      <c r="J316" s="82"/>
      <c r="K316" s="82"/>
      <c r="L316" s="82"/>
      <c r="M316" s="82"/>
      <c r="N316" s="82"/>
      <c r="O316" s="104"/>
      <c r="P316" s="105"/>
      <c r="Q316" s="90"/>
      <c r="R316" s="82"/>
      <c r="S316" s="82"/>
      <c r="T316" s="82"/>
      <c r="U316" s="82"/>
      <c r="V316" s="82"/>
      <c r="W316" s="82"/>
      <c r="X316" s="82"/>
      <c r="Y316" s="82"/>
      <c r="Z316" s="85"/>
      <c r="AA316" s="86"/>
      <c r="AB316" s="86"/>
      <c r="AC316" s="86"/>
      <c r="AD316" s="86"/>
      <c r="AE316" s="86"/>
      <c r="AF316" s="86"/>
    </row>
    <row r="317" spans="1:32" ht="15" customHeight="1" x14ac:dyDescent="0.2">
      <c r="A317" s="24">
        <v>10</v>
      </c>
      <c r="B317" s="120">
        <v>91556302</v>
      </c>
      <c r="C317" s="80" t="s">
        <v>825</v>
      </c>
      <c r="D317" s="81" t="s">
        <v>3</v>
      </c>
      <c r="E317" s="81">
        <v>9146</v>
      </c>
      <c r="F317" s="82"/>
      <c r="G317" s="82"/>
      <c r="H317" s="82"/>
      <c r="I317" s="82"/>
      <c r="J317" s="82"/>
      <c r="K317" s="82"/>
      <c r="L317" s="82"/>
      <c r="M317" s="82"/>
      <c r="N317" s="82"/>
      <c r="O317" s="104"/>
      <c r="P317" s="105"/>
      <c r="Q317" s="90"/>
      <c r="R317" s="82"/>
      <c r="S317" s="82"/>
      <c r="T317" s="82"/>
      <c r="U317" s="82"/>
      <c r="V317" s="82"/>
      <c r="W317" s="82"/>
      <c r="X317" s="82"/>
      <c r="Y317" s="82"/>
      <c r="Z317" s="85"/>
      <c r="AA317" s="86"/>
      <c r="AB317" s="86"/>
      <c r="AC317" s="86"/>
      <c r="AD317" s="86"/>
      <c r="AE317" s="86"/>
      <c r="AF317" s="86"/>
    </row>
    <row r="318" spans="1:32" ht="15" customHeight="1" x14ac:dyDescent="0.2">
      <c r="A318" s="24">
        <v>11</v>
      </c>
      <c r="B318" s="108">
        <v>82931876</v>
      </c>
      <c r="C318" s="80" t="s">
        <v>613</v>
      </c>
      <c r="D318" s="95" t="s">
        <v>2</v>
      </c>
      <c r="E318" s="81">
        <v>9148</v>
      </c>
      <c r="F318" s="82"/>
      <c r="G318" s="82"/>
      <c r="H318" s="82"/>
      <c r="I318" s="82"/>
      <c r="J318" s="82"/>
      <c r="K318" s="82"/>
      <c r="L318" s="82"/>
      <c r="M318" s="82"/>
      <c r="N318" s="82"/>
      <c r="O318" s="104"/>
      <c r="P318" s="105"/>
      <c r="Q318" s="90"/>
      <c r="R318" s="82"/>
      <c r="S318" s="82"/>
      <c r="T318" s="82"/>
      <c r="U318" s="82"/>
      <c r="V318" s="82"/>
      <c r="W318" s="82"/>
      <c r="X318" s="82"/>
      <c r="Y318" s="82"/>
      <c r="Z318" s="85"/>
      <c r="AA318" s="86"/>
      <c r="AB318" s="86"/>
      <c r="AC318" s="86"/>
      <c r="AD318" s="86"/>
      <c r="AE318" s="86"/>
      <c r="AF318" s="86"/>
    </row>
    <row r="319" spans="1:32" ht="15" customHeight="1" x14ac:dyDescent="0.2">
      <c r="A319" s="24">
        <v>12</v>
      </c>
      <c r="B319" s="94">
        <v>89866959</v>
      </c>
      <c r="C319" s="80" t="s">
        <v>683</v>
      </c>
      <c r="D319" s="81" t="s">
        <v>3</v>
      </c>
      <c r="E319" s="81">
        <v>9157</v>
      </c>
      <c r="F319" s="82"/>
      <c r="G319" s="82"/>
      <c r="H319" s="82"/>
      <c r="I319" s="82"/>
      <c r="J319" s="82"/>
      <c r="K319" s="82"/>
      <c r="L319" s="82"/>
      <c r="M319" s="82"/>
      <c r="N319" s="82"/>
      <c r="O319" s="104"/>
      <c r="P319" s="105"/>
      <c r="Q319" s="90"/>
      <c r="R319" s="82"/>
      <c r="S319" s="82"/>
      <c r="T319" s="82"/>
      <c r="U319" s="82"/>
      <c r="V319" s="82"/>
      <c r="W319" s="82"/>
      <c r="X319" s="82"/>
      <c r="Y319" s="82"/>
      <c r="Z319" s="85"/>
      <c r="AA319" s="86"/>
      <c r="AB319" s="86"/>
      <c r="AC319" s="86"/>
      <c r="AD319" s="86"/>
      <c r="AE319" s="86"/>
      <c r="AF319" s="86"/>
    </row>
    <row r="320" spans="1:32" ht="15" customHeight="1" x14ac:dyDescent="0.2">
      <c r="A320" s="24">
        <v>13</v>
      </c>
      <c r="B320" s="108">
        <v>98818484</v>
      </c>
      <c r="C320" s="80" t="s">
        <v>650</v>
      </c>
      <c r="D320" s="95" t="s">
        <v>2</v>
      </c>
      <c r="E320" s="81">
        <v>9168</v>
      </c>
      <c r="F320" s="82"/>
      <c r="G320" s="82"/>
      <c r="H320" s="82"/>
      <c r="I320" s="82"/>
      <c r="J320" s="82"/>
      <c r="K320" s="82"/>
      <c r="L320" s="82"/>
      <c r="M320" s="82"/>
      <c r="N320" s="82"/>
      <c r="O320" s="104"/>
      <c r="P320" s="105"/>
      <c r="Q320" s="90"/>
      <c r="R320" s="82"/>
      <c r="S320" s="82"/>
      <c r="T320" s="82"/>
      <c r="U320" s="82"/>
      <c r="V320" s="82"/>
      <c r="W320" s="82"/>
      <c r="X320" s="82"/>
      <c r="Y320" s="82"/>
      <c r="Z320" s="85"/>
      <c r="AA320" s="86"/>
      <c r="AB320" s="86"/>
      <c r="AC320" s="86"/>
      <c r="AD320" s="86"/>
      <c r="AE320" s="86"/>
      <c r="AF320" s="86"/>
    </row>
    <row r="321" spans="1:32" ht="15" customHeight="1" x14ac:dyDescent="0.2">
      <c r="A321" s="24">
        <v>14</v>
      </c>
      <c r="B321" s="108">
        <v>98663252</v>
      </c>
      <c r="C321" s="80" t="s">
        <v>618</v>
      </c>
      <c r="D321" s="95" t="s">
        <v>3</v>
      </c>
      <c r="E321" s="81">
        <v>9182</v>
      </c>
      <c r="F321" s="82"/>
      <c r="G321" s="82"/>
      <c r="H321" s="82"/>
      <c r="I321" s="82"/>
      <c r="J321" s="82"/>
      <c r="K321" s="82"/>
      <c r="L321" s="82"/>
      <c r="M321" s="82"/>
      <c r="N321" s="82"/>
      <c r="O321" s="104"/>
      <c r="P321" s="105"/>
      <c r="Q321" s="90"/>
      <c r="R321" s="82"/>
      <c r="S321" s="82"/>
      <c r="T321" s="82"/>
      <c r="U321" s="82"/>
      <c r="V321" s="82"/>
      <c r="W321" s="82"/>
      <c r="X321" s="82"/>
      <c r="Y321" s="82"/>
      <c r="Z321" s="85"/>
      <c r="AA321" s="86"/>
      <c r="AB321" s="86"/>
      <c r="AC321" s="86"/>
      <c r="AD321" s="86"/>
      <c r="AE321" s="86"/>
      <c r="AF321" s="86"/>
    </row>
    <row r="322" spans="1:32" ht="15" customHeight="1" x14ac:dyDescent="0.2">
      <c r="A322" s="24">
        <v>15</v>
      </c>
      <c r="B322" s="94">
        <v>93785266</v>
      </c>
      <c r="C322" s="80" t="s">
        <v>686</v>
      </c>
      <c r="D322" s="81" t="s">
        <v>3</v>
      </c>
      <c r="E322" s="81">
        <v>9183</v>
      </c>
      <c r="F322" s="82"/>
      <c r="G322" s="82"/>
      <c r="H322" s="82"/>
      <c r="I322" s="82"/>
      <c r="J322" s="82"/>
      <c r="K322" s="82"/>
      <c r="L322" s="82"/>
      <c r="M322" s="82"/>
      <c r="N322" s="82"/>
      <c r="O322" s="104"/>
      <c r="P322" s="105"/>
      <c r="Q322" s="90"/>
      <c r="R322" s="82"/>
      <c r="S322" s="82"/>
      <c r="T322" s="82"/>
      <c r="U322" s="82"/>
      <c r="V322" s="82"/>
      <c r="W322" s="82"/>
      <c r="X322" s="82"/>
      <c r="Y322" s="82"/>
      <c r="Z322" s="85"/>
      <c r="AA322" s="86"/>
      <c r="AB322" s="86"/>
      <c r="AC322" s="86"/>
      <c r="AD322" s="86"/>
      <c r="AE322" s="86"/>
      <c r="AF322" s="86"/>
    </row>
    <row r="323" spans="1:32" ht="15" customHeight="1" x14ac:dyDescent="0.2">
      <c r="A323" s="24">
        <v>16</v>
      </c>
      <c r="B323" s="119">
        <v>96300142</v>
      </c>
      <c r="C323" s="80" t="s">
        <v>793</v>
      </c>
      <c r="D323" s="81" t="s">
        <v>3</v>
      </c>
      <c r="E323" s="81">
        <v>9185</v>
      </c>
      <c r="F323" s="82"/>
      <c r="G323" s="82"/>
      <c r="H323" s="82"/>
      <c r="I323" s="82"/>
      <c r="J323" s="82"/>
      <c r="K323" s="82"/>
      <c r="L323" s="82"/>
      <c r="M323" s="82"/>
      <c r="N323" s="82"/>
      <c r="O323" s="104"/>
      <c r="P323" s="105"/>
      <c r="Q323" s="90"/>
      <c r="R323" s="82"/>
      <c r="S323" s="82"/>
      <c r="T323" s="82"/>
      <c r="U323" s="82"/>
      <c r="V323" s="82"/>
      <c r="W323" s="82"/>
      <c r="X323" s="82"/>
      <c r="Y323" s="82"/>
      <c r="Z323" s="85"/>
      <c r="AA323" s="86"/>
      <c r="AB323" s="86"/>
      <c r="AC323" s="86"/>
      <c r="AD323" s="86"/>
      <c r="AE323" s="86"/>
      <c r="AF323" s="86"/>
    </row>
    <row r="324" spans="1:32" ht="15" customHeight="1" x14ac:dyDescent="0.2">
      <c r="A324" s="24">
        <v>17</v>
      </c>
      <c r="B324" s="118">
        <v>3097447790</v>
      </c>
      <c r="C324" s="80" t="s">
        <v>798</v>
      </c>
      <c r="D324" s="81" t="s">
        <v>2</v>
      </c>
      <c r="E324" s="81">
        <v>9220</v>
      </c>
      <c r="F324" s="82"/>
      <c r="G324" s="82"/>
      <c r="H324" s="82"/>
      <c r="I324" s="82"/>
      <c r="J324" s="82"/>
      <c r="K324" s="82"/>
      <c r="L324" s="82"/>
      <c r="M324" s="82"/>
      <c r="N324" s="82"/>
      <c r="O324" s="104"/>
      <c r="P324" s="105"/>
      <c r="Q324" s="90"/>
      <c r="R324" s="82"/>
      <c r="S324" s="82"/>
      <c r="T324" s="82"/>
      <c r="U324" s="82"/>
      <c r="V324" s="82"/>
      <c r="W324" s="82"/>
      <c r="X324" s="82"/>
      <c r="Y324" s="82"/>
      <c r="Z324" s="85"/>
      <c r="AA324" s="86"/>
      <c r="AB324" s="86"/>
      <c r="AC324" s="86"/>
      <c r="AD324" s="86"/>
      <c r="AE324" s="86"/>
      <c r="AF324" s="86"/>
    </row>
    <row r="325" spans="1:32" ht="15" customHeight="1" x14ac:dyDescent="0.2">
      <c r="A325" s="24">
        <v>18</v>
      </c>
      <c r="B325" s="79">
        <v>99605598</v>
      </c>
      <c r="C325" s="80" t="s">
        <v>867</v>
      </c>
      <c r="D325" s="81" t="s">
        <v>2</v>
      </c>
      <c r="E325" s="81">
        <v>9208</v>
      </c>
      <c r="F325" s="82"/>
      <c r="G325" s="82"/>
      <c r="H325" s="82"/>
      <c r="I325" s="82"/>
      <c r="J325" s="82"/>
      <c r="K325" s="82"/>
      <c r="L325" s="82"/>
      <c r="M325" s="82"/>
      <c r="N325" s="82"/>
      <c r="O325" s="104"/>
      <c r="P325" s="105"/>
      <c r="Q325" s="90"/>
      <c r="R325" s="82"/>
      <c r="S325" s="82"/>
      <c r="T325" s="82"/>
      <c r="U325" s="82"/>
      <c r="V325" s="82"/>
      <c r="W325" s="82"/>
      <c r="X325" s="82"/>
      <c r="Y325" s="82"/>
      <c r="Z325" s="85"/>
      <c r="AA325" s="86"/>
      <c r="AB325" s="86"/>
      <c r="AC325" s="86"/>
      <c r="AD325" s="86"/>
      <c r="AE325" s="86"/>
      <c r="AF325" s="86"/>
    </row>
    <row r="326" spans="1:32" ht="15" customHeight="1" x14ac:dyDescent="0.2">
      <c r="A326" s="24">
        <v>19</v>
      </c>
      <c r="B326" s="94">
        <v>96383323</v>
      </c>
      <c r="C326" s="80" t="s">
        <v>869</v>
      </c>
      <c r="D326" s="81" t="s">
        <v>2</v>
      </c>
      <c r="E326" s="81">
        <v>9227</v>
      </c>
      <c r="F326" s="82"/>
      <c r="G326" s="82"/>
      <c r="H326" s="82"/>
      <c r="I326" s="82"/>
      <c r="J326" s="82"/>
      <c r="K326" s="82"/>
      <c r="L326" s="82"/>
      <c r="M326" s="82"/>
      <c r="N326" s="82"/>
      <c r="O326" s="104"/>
      <c r="P326" s="105"/>
      <c r="Q326" s="90"/>
      <c r="R326" s="82"/>
      <c r="S326" s="82"/>
      <c r="T326" s="82"/>
      <c r="U326" s="82"/>
      <c r="V326" s="82"/>
      <c r="W326" s="82"/>
      <c r="X326" s="82"/>
      <c r="Y326" s="82"/>
      <c r="Z326" s="85"/>
      <c r="AA326" s="86"/>
      <c r="AB326" s="86"/>
      <c r="AC326" s="86"/>
      <c r="AD326" s="86"/>
      <c r="AE326" s="86"/>
      <c r="AF326" s="86"/>
    </row>
    <row r="327" spans="1:32" ht="15" customHeight="1" x14ac:dyDescent="0.2">
      <c r="A327" s="24">
        <v>20</v>
      </c>
      <c r="B327" s="79">
        <v>98100140</v>
      </c>
      <c r="C327" s="80" t="s">
        <v>585</v>
      </c>
      <c r="D327" s="89" t="s">
        <v>3</v>
      </c>
      <c r="E327" s="81">
        <v>9198</v>
      </c>
      <c r="F327" s="82"/>
      <c r="G327" s="82"/>
      <c r="H327" s="82"/>
      <c r="I327" s="82"/>
      <c r="J327" s="82"/>
      <c r="K327" s="82"/>
      <c r="L327" s="82"/>
      <c r="M327" s="82"/>
      <c r="N327" s="82"/>
      <c r="O327" s="104"/>
      <c r="P327" s="105"/>
      <c r="Q327" s="90"/>
      <c r="R327" s="82"/>
      <c r="S327" s="82"/>
      <c r="T327" s="82"/>
      <c r="U327" s="82"/>
      <c r="V327" s="82"/>
      <c r="W327" s="82"/>
      <c r="X327" s="82"/>
      <c r="Y327" s="82"/>
      <c r="Z327" s="85"/>
      <c r="AA327" s="86"/>
      <c r="AB327" s="86"/>
      <c r="AC327" s="86"/>
      <c r="AD327" s="86"/>
      <c r="AE327" s="86"/>
      <c r="AF327" s="86"/>
    </row>
    <row r="328" spans="1:32" ht="15" customHeight="1" x14ac:dyDescent="0.2">
      <c r="A328" s="24">
        <v>21</v>
      </c>
      <c r="B328" s="108">
        <v>86001203</v>
      </c>
      <c r="C328" s="80" t="s">
        <v>624</v>
      </c>
      <c r="D328" s="95" t="s">
        <v>3</v>
      </c>
      <c r="E328" s="81">
        <v>9214</v>
      </c>
      <c r="F328" s="82"/>
      <c r="G328" s="82"/>
      <c r="H328" s="82"/>
      <c r="I328" s="82"/>
      <c r="J328" s="82"/>
      <c r="K328" s="82"/>
      <c r="L328" s="82"/>
      <c r="M328" s="82"/>
      <c r="N328" s="82"/>
      <c r="O328" s="104"/>
      <c r="P328" s="105"/>
      <c r="Q328" s="90"/>
      <c r="R328" s="82"/>
      <c r="S328" s="82"/>
      <c r="T328" s="82"/>
      <c r="U328" s="82"/>
      <c r="V328" s="82"/>
      <c r="W328" s="82"/>
      <c r="X328" s="82"/>
      <c r="Y328" s="82"/>
      <c r="Z328" s="85"/>
      <c r="AA328" s="86"/>
      <c r="AB328" s="86"/>
      <c r="AC328" s="86"/>
      <c r="AD328" s="86"/>
      <c r="AE328" s="86"/>
      <c r="AF328" s="86"/>
    </row>
    <row r="329" spans="1:32" ht="15" customHeight="1" x14ac:dyDescent="0.2">
      <c r="A329" s="24">
        <v>22</v>
      </c>
      <c r="B329" s="94">
        <v>91282240</v>
      </c>
      <c r="C329" s="80" t="s">
        <v>726</v>
      </c>
      <c r="D329" s="81" t="s">
        <v>3</v>
      </c>
      <c r="E329" s="81">
        <v>9236</v>
      </c>
      <c r="F329" s="82"/>
      <c r="G329" s="82"/>
      <c r="H329" s="82"/>
      <c r="I329" s="82"/>
      <c r="J329" s="82"/>
      <c r="K329" s="82"/>
      <c r="L329" s="82"/>
      <c r="M329" s="82"/>
      <c r="N329" s="82"/>
      <c r="O329" s="104"/>
      <c r="P329" s="105"/>
      <c r="Q329" s="90"/>
      <c r="R329" s="82"/>
      <c r="S329" s="82"/>
      <c r="T329" s="82"/>
      <c r="U329" s="82"/>
      <c r="V329" s="82"/>
      <c r="W329" s="82"/>
      <c r="X329" s="82"/>
      <c r="Y329" s="82"/>
      <c r="Z329" s="85"/>
      <c r="AA329" s="86"/>
      <c r="AB329" s="86"/>
      <c r="AC329" s="86"/>
      <c r="AD329" s="86"/>
      <c r="AE329" s="86"/>
      <c r="AF329" s="86"/>
    </row>
    <row r="330" spans="1:32" ht="15" customHeight="1" x14ac:dyDescent="0.2">
      <c r="A330" s="24">
        <v>23</v>
      </c>
      <c r="B330" s="94">
        <v>89602252</v>
      </c>
      <c r="C330" s="80" t="s">
        <v>589</v>
      </c>
      <c r="D330" s="95" t="s">
        <v>3</v>
      </c>
      <c r="E330" s="81">
        <v>9245</v>
      </c>
      <c r="F330" s="82"/>
      <c r="G330" s="82"/>
      <c r="H330" s="82"/>
      <c r="I330" s="82"/>
      <c r="J330" s="82"/>
      <c r="K330" s="82"/>
      <c r="L330" s="82"/>
      <c r="M330" s="82"/>
      <c r="N330" s="82"/>
      <c r="O330" s="104"/>
      <c r="P330" s="105"/>
      <c r="Q330" s="90"/>
      <c r="R330" s="82"/>
      <c r="S330" s="82"/>
      <c r="T330" s="82"/>
      <c r="U330" s="82"/>
      <c r="V330" s="82"/>
      <c r="W330" s="82"/>
      <c r="X330" s="82"/>
      <c r="Y330" s="82"/>
      <c r="Z330" s="85"/>
      <c r="AA330" s="86"/>
      <c r="AB330" s="86"/>
      <c r="AC330" s="86"/>
      <c r="AD330" s="86"/>
      <c r="AE330" s="86"/>
      <c r="AF330" s="86"/>
    </row>
    <row r="331" spans="1:32" ht="15" customHeight="1" x14ac:dyDescent="0.2">
      <c r="A331" s="24">
        <v>24</v>
      </c>
      <c r="B331" s="94">
        <v>74390650</v>
      </c>
      <c r="C331" s="80" t="s">
        <v>764</v>
      </c>
      <c r="D331" s="81" t="s">
        <v>2</v>
      </c>
      <c r="E331" s="81">
        <v>9253</v>
      </c>
      <c r="F331" s="82"/>
      <c r="G331" s="82"/>
      <c r="H331" s="82"/>
      <c r="I331" s="82"/>
      <c r="J331" s="82"/>
      <c r="K331" s="82"/>
      <c r="L331" s="82"/>
      <c r="M331" s="82"/>
      <c r="N331" s="82"/>
      <c r="O331" s="104"/>
      <c r="P331" s="105"/>
      <c r="Q331" s="90"/>
      <c r="R331" s="82"/>
      <c r="S331" s="82"/>
      <c r="T331" s="82"/>
      <c r="U331" s="82"/>
      <c r="V331" s="82"/>
      <c r="W331" s="82"/>
      <c r="X331" s="82"/>
      <c r="Y331" s="82"/>
      <c r="Z331" s="85"/>
      <c r="AA331" s="86"/>
      <c r="AB331" s="86"/>
      <c r="AC331" s="86"/>
      <c r="AD331" s="86"/>
      <c r="AE331" s="86"/>
      <c r="AF331" s="86"/>
    </row>
    <row r="332" spans="1:32" ht="15" customHeight="1" x14ac:dyDescent="0.2">
      <c r="A332" s="24">
        <v>25</v>
      </c>
      <c r="B332" s="94">
        <v>97728018</v>
      </c>
      <c r="C332" s="80" t="s">
        <v>693</v>
      </c>
      <c r="D332" s="81" t="s">
        <v>3</v>
      </c>
      <c r="E332" s="81">
        <v>9254</v>
      </c>
      <c r="F332" s="82"/>
      <c r="G332" s="82"/>
      <c r="H332" s="82"/>
      <c r="I332" s="82"/>
      <c r="J332" s="82"/>
      <c r="K332" s="82"/>
      <c r="L332" s="82"/>
      <c r="M332" s="82"/>
      <c r="N332" s="82"/>
      <c r="O332" s="104"/>
      <c r="P332" s="105"/>
      <c r="Q332" s="90"/>
      <c r="R332" s="82"/>
      <c r="S332" s="82"/>
      <c r="T332" s="82"/>
      <c r="U332" s="82"/>
      <c r="V332" s="82"/>
      <c r="W332" s="82"/>
      <c r="X332" s="82"/>
      <c r="Y332" s="82"/>
      <c r="Z332" s="85"/>
      <c r="AA332" s="86"/>
      <c r="AB332" s="106"/>
      <c r="AC332" s="110"/>
      <c r="AD332" s="106"/>
      <c r="AE332" s="86"/>
      <c r="AF332" s="111"/>
    </row>
    <row r="333" spans="1:32" ht="15" customHeight="1" x14ac:dyDescent="0.2">
      <c r="A333" s="24">
        <v>26</v>
      </c>
      <c r="B333" s="94">
        <v>96153390</v>
      </c>
      <c r="C333" s="80" t="s">
        <v>728</v>
      </c>
      <c r="D333" s="81" t="s">
        <v>3</v>
      </c>
      <c r="E333" s="81">
        <v>9256</v>
      </c>
      <c r="F333" s="82"/>
      <c r="G333" s="82"/>
      <c r="H333" s="82"/>
      <c r="I333" s="82"/>
      <c r="J333" s="82"/>
      <c r="K333" s="82"/>
      <c r="L333" s="82"/>
      <c r="M333" s="82"/>
      <c r="N333" s="82"/>
      <c r="O333" s="104"/>
      <c r="P333" s="105"/>
      <c r="Q333" s="90"/>
      <c r="R333" s="82"/>
      <c r="S333" s="82"/>
      <c r="T333" s="82"/>
      <c r="U333" s="82"/>
      <c r="V333" s="82"/>
      <c r="W333" s="82"/>
      <c r="X333" s="82"/>
      <c r="Y333" s="82"/>
      <c r="Z333" s="85"/>
      <c r="AA333" s="86"/>
      <c r="AB333" s="86"/>
      <c r="AC333" s="86"/>
      <c r="AD333" s="86"/>
      <c r="AE333" s="86"/>
      <c r="AF333" s="86"/>
    </row>
    <row r="334" spans="1:32" ht="15" customHeight="1" x14ac:dyDescent="0.2">
      <c r="A334" s="24">
        <v>28</v>
      </c>
      <c r="B334" s="94">
        <v>88820121</v>
      </c>
      <c r="C334" s="80" t="s">
        <v>694</v>
      </c>
      <c r="D334" s="81" t="s">
        <v>2</v>
      </c>
      <c r="E334" s="81">
        <v>9258</v>
      </c>
      <c r="F334" s="82"/>
      <c r="G334" s="82"/>
      <c r="H334" s="82"/>
      <c r="I334" s="82"/>
      <c r="J334" s="82"/>
      <c r="K334" s="82"/>
      <c r="L334" s="82"/>
      <c r="M334" s="82"/>
      <c r="N334" s="82"/>
      <c r="O334" s="104"/>
      <c r="P334" s="105"/>
      <c r="Q334" s="90"/>
      <c r="R334" s="82"/>
      <c r="S334" s="82"/>
      <c r="T334" s="82"/>
      <c r="U334" s="82"/>
      <c r="V334" s="82"/>
      <c r="W334" s="82"/>
      <c r="X334" s="82"/>
      <c r="Y334" s="82"/>
      <c r="Z334" s="85"/>
      <c r="AA334" s="86"/>
      <c r="AB334" s="86"/>
      <c r="AC334" s="86"/>
      <c r="AD334" s="86"/>
      <c r="AE334" s="86"/>
      <c r="AF334" s="86"/>
    </row>
    <row r="335" spans="1:32" ht="15" customHeight="1" x14ac:dyDescent="0.2">
      <c r="A335" s="24">
        <v>29</v>
      </c>
      <c r="B335" s="94">
        <v>92301359</v>
      </c>
      <c r="C335" s="80" t="s">
        <v>695</v>
      </c>
      <c r="D335" s="81" t="s">
        <v>2</v>
      </c>
      <c r="E335" s="81">
        <v>9259</v>
      </c>
      <c r="F335" s="82"/>
      <c r="G335" s="82"/>
      <c r="H335" s="82"/>
      <c r="I335" s="82"/>
      <c r="J335" s="82"/>
      <c r="K335" s="82"/>
      <c r="L335" s="82"/>
      <c r="M335" s="82"/>
      <c r="N335" s="82"/>
      <c r="O335" s="104"/>
      <c r="P335" s="105"/>
      <c r="Q335" s="90"/>
      <c r="R335" s="82"/>
      <c r="S335" s="82"/>
      <c r="T335" s="82"/>
      <c r="U335" s="82"/>
      <c r="V335" s="82"/>
      <c r="W335" s="82"/>
      <c r="X335" s="82"/>
      <c r="Y335" s="82"/>
      <c r="Z335" s="85"/>
      <c r="AA335" s="86"/>
      <c r="AB335" s="86"/>
      <c r="AC335" s="86"/>
      <c r="AD335" s="86"/>
      <c r="AE335" s="86"/>
      <c r="AF335" s="86"/>
    </row>
    <row r="336" spans="1:32" ht="15" customHeight="1" x14ac:dyDescent="0.2">
      <c r="A336" s="24">
        <v>30</v>
      </c>
      <c r="B336" s="94">
        <v>3091272446</v>
      </c>
      <c r="C336" s="80" t="s">
        <v>594</v>
      </c>
      <c r="D336" s="95" t="s">
        <v>3</v>
      </c>
      <c r="E336" s="81">
        <v>9280</v>
      </c>
      <c r="F336" s="82"/>
      <c r="G336" s="82"/>
      <c r="H336" s="82"/>
      <c r="I336" s="82"/>
      <c r="J336" s="82"/>
      <c r="K336" s="82"/>
      <c r="L336" s="82"/>
      <c r="M336" s="82"/>
      <c r="N336" s="82"/>
      <c r="O336" s="104"/>
      <c r="P336" s="105"/>
      <c r="Q336" s="90"/>
      <c r="R336" s="82"/>
      <c r="S336" s="82"/>
      <c r="T336" s="82"/>
      <c r="U336" s="82"/>
      <c r="V336" s="82"/>
      <c r="W336" s="82"/>
      <c r="X336" s="82"/>
      <c r="Y336" s="82"/>
      <c r="Z336" s="85"/>
      <c r="AA336" s="86"/>
      <c r="AB336" s="86"/>
      <c r="AC336" s="86"/>
      <c r="AD336" s="86"/>
      <c r="AE336" s="86"/>
      <c r="AF336" s="86"/>
    </row>
    <row r="337" spans="1:32" ht="15" customHeight="1" x14ac:dyDescent="0.2">
      <c r="A337" s="24">
        <v>31</v>
      </c>
      <c r="B337" s="108">
        <v>98840053</v>
      </c>
      <c r="C337" s="80" t="s">
        <v>664</v>
      </c>
      <c r="D337" s="95" t="s">
        <v>3</v>
      </c>
      <c r="E337" s="81">
        <v>9306</v>
      </c>
      <c r="F337" s="82"/>
      <c r="G337" s="82"/>
      <c r="H337" s="82"/>
      <c r="I337" s="82"/>
      <c r="J337" s="82"/>
      <c r="K337" s="82"/>
      <c r="L337" s="82"/>
      <c r="M337" s="82"/>
      <c r="N337" s="82"/>
      <c r="O337" s="104"/>
      <c r="P337" s="105"/>
      <c r="Q337" s="90"/>
      <c r="R337" s="82"/>
      <c r="S337" s="82"/>
      <c r="T337" s="82"/>
      <c r="U337" s="82"/>
      <c r="V337" s="82"/>
      <c r="W337" s="82"/>
      <c r="X337" s="82"/>
      <c r="Y337" s="82"/>
      <c r="Z337" s="85"/>
      <c r="AA337" s="86"/>
      <c r="AB337" s="86"/>
      <c r="AC337" s="86"/>
      <c r="AD337" s="86"/>
      <c r="AE337" s="86"/>
      <c r="AF337" s="86"/>
    </row>
    <row r="338" spans="1:32" ht="15" customHeight="1" x14ac:dyDescent="0.2">
      <c r="A338" s="24">
        <v>32</v>
      </c>
      <c r="B338" s="94">
        <v>85036108</v>
      </c>
      <c r="C338" s="80" t="s">
        <v>699</v>
      </c>
      <c r="D338" s="81" t="s">
        <v>3</v>
      </c>
      <c r="E338" s="81">
        <v>9308</v>
      </c>
      <c r="F338" s="82"/>
      <c r="G338" s="82"/>
      <c r="H338" s="82"/>
      <c r="I338" s="82"/>
      <c r="J338" s="82"/>
      <c r="K338" s="82"/>
      <c r="L338" s="82"/>
      <c r="M338" s="82"/>
      <c r="N338" s="82"/>
      <c r="O338" s="104"/>
      <c r="P338" s="105"/>
      <c r="Q338" s="90"/>
      <c r="R338" s="82"/>
      <c r="S338" s="82"/>
      <c r="T338" s="82"/>
      <c r="U338" s="82"/>
      <c r="V338" s="82"/>
      <c r="W338" s="82"/>
      <c r="X338" s="82"/>
      <c r="Y338" s="82"/>
      <c r="Z338" s="85"/>
      <c r="AA338" s="86"/>
      <c r="AB338" s="86"/>
      <c r="AC338" s="86"/>
      <c r="AD338" s="86"/>
      <c r="AE338" s="86"/>
      <c r="AF338" s="86"/>
    </row>
    <row r="339" spans="1:32" ht="15" customHeight="1" x14ac:dyDescent="0.2">
      <c r="A339" s="24">
        <v>33</v>
      </c>
      <c r="B339" s="108">
        <v>83034923</v>
      </c>
      <c r="C339" s="80" t="s">
        <v>665</v>
      </c>
      <c r="D339" s="95" t="s">
        <v>2</v>
      </c>
      <c r="E339" s="81">
        <v>9313</v>
      </c>
      <c r="F339" s="82"/>
      <c r="G339" s="82"/>
      <c r="H339" s="82"/>
      <c r="I339" s="82"/>
      <c r="J339" s="82"/>
      <c r="K339" s="82"/>
      <c r="L339" s="82"/>
      <c r="M339" s="82"/>
      <c r="N339" s="82"/>
      <c r="O339" s="104"/>
      <c r="P339" s="105"/>
      <c r="Q339" s="90"/>
      <c r="R339" s="82"/>
      <c r="S339" s="82"/>
      <c r="T339" s="82"/>
      <c r="U339" s="82"/>
      <c r="V339" s="82"/>
      <c r="W339" s="82"/>
      <c r="X339" s="82"/>
      <c r="Y339" s="82"/>
      <c r="Z339" s="85"/>
      <c r="AA339" s="86"/>
      <c r="AB339" s="86"/>
      <c r="AC339" s="86"/>
      <c r="AD339" s="86"/>
      <c r="AE339" s="86"/>
      <c r="AF339" s="86"/>
    </row>
    <row r="340" spans="1:32" ht="15" customHeight="1" x14ac:dyDescent="0.2">
      <c r="A340" s="24">
        <v>34</v>
      </c>
      <c r="B340" s="119">
        <v>95380695</v>
      </c>
      <c r="C340" s="80" t="s">
        <v>807</v>
      </c>
      <c r="D340" s="81" t="s">
        <v>3</v>
      </c>
      <c r="E340" s="81">
        <v>9315</v>
      </c>
      <c r="F340" s="82"/>
      <c r="G340" s="99"/>
      <c r="H340" s="82"/>
      <c r="I340" s="82"/>
      <c r="J340" s="82"/>
      <c r="K340" s="82"/>
      <c r="L340" s="82"/>
      <c r="M340" s="82"/>
      <c r="N340" s="82"/>
      <c r="O340" s="104"/>
      <c r="P340" s="105"/>
      <c r="Q340" s="90"/>
      <c r="R340" s="82"/>
      <c r="S340" s="82"/>
      <c r="T340" s="82"/>
      <c r="U340" s="82"/>
      <c r="V340" s="82"/>
      <c r="W340" s="82"/>
      <c r="X340" s="82"/>
      <c r="Y340" s="82"/>
      <c r="Z340" s="85"/>
      <c r="AA340" s="86"/>
      <c r="AB340" s="86"/>
      <c r="AC340" s="86"/>
      <c r="AD340" s="86"/>
      <c r="AE340" s="86"/>
      <c r="AF340" s="86"/>
    </row>
    <row r="341" spans="1:32" ht="15" customHeight="1" x14ac:dyDescent="0.2">
      <c r="A341" s="24">
        <v>35</v>
      </c>
      <c r="B341" s="94">
        <v>87511212</v>
      </c>
      <c r="C341" s="80" t="s">
        <v>600</v>
      </c>
      <c r="D341" s="95" t="s">
        <v>3</v>
      </c>
      <c r="E341" s="81">
        <v>9324</v>
      </c>
      <c r="F341" s="82"/>
      <c r="G341" s="99"/>
      <c r="H341" s="82"/>
      <c r="I341" s="82"/>
      <c r="J341" s="82"/>
      <c r="K341" s="82"/>
      <c r="L341" s="82"/>
      <c r="M341" s="82"/>
      <c r="N341" s="82"/>
      <c r="O341" s="104"/>
      <c r="P341" s="105"/>
      <c r="Q341" s="90"/>
      <c r="R341" s="82"/>
      <c r="S341" s="82"/>
      <c r="T341" s="82"/>
      <c r="U341" s="82"/>
      <c r="V341" s="82"/>
      <c r="W341" s="82"/>
      <c r="X341" s="82"/>
      <c r="Y341" s="82"/>
      <c r="Z341" s="85"/>
      <c r="AA341" s="86"/>
      <c r="AB341" s="86"/>
      <c r="AC341" s="86"/>
      <c r="AD341" s="86"/>
      <c r="AE341" s="86"/>
      <c r="AF341" s="86"/>
    </row>
    <row r="342" spans="1:32" ht="15" customHeight="1" x14ac:dyDescent="0.2">
      <c r="A342" s="24">
        <v>36</v>
      </c>
      <c r="B342" s="94">
        <v>94718459</v>
      </c>
      <c r="C342" s="80" t="s">
        <v>701</v>
      </c>
      <c r="D342" s="81" t="s">
        <v>3</v>
      </c>
      <c r="E342" s="81">
        <v>9327</v>
      </c>
      <c r="F342" s="82"/>
      <c r="G342" s="99"/>
      <c r="H342" s="82"/>
      <c r="I342" s="82"/>
      <c r="J342" s="82"/>
      <c r="K342" s="82"/>
      <c r="L342" s="82"/>
      <c r="M342" s="82"/>
      <c r="N342" s="82"/>
      <c r="O342" s="104"/>
      <c r="P342" s="105"/>
      <c r="Q342" s="90"/>
      <c r="R342" s="82"/>
      <c r="S342" s="82"/>
      <c r="T342" s="82"/>
      <c r="U342" s="82"/>
      <c r="V342" s="82"/>
      <c r="W342" s="82"/>
      <c r="X342" s="82"/>
      <c r="Y342" s="82"/>
      <c r="Z342" s="85"/>
      <c r="AA342" s="86"/>
      <c r="AB342" s="86"/>
      <c r="AC342" s="86"/>
      <c r="AD342" s="86"/>
      <c r="AE342" s="86"/>
      <c r="AF342" s="86"/>
    </row>
    <row r="343" spans="1:32" ht="15" customHeight="1" x14ac:dyDescent="0.2">
      <c r="A343" s="100"/>
      <c r="B343" s="26"/>
      <c r="C343" s="41" t="s">
        <v>2</v>
      </c>
      <c r="D343" s="273">
        <f>COUNTIF(D308:D342,"l")</f>
        <v>13</v>
      </c>
      <c r="E343" s="311">
        <f>D343+D344</f>
        <v>35</v>
      </c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101"/>
      <c r="AA343" s="86"/>
      <c r="AB343" s="86"/>
      <c r="AC343" s="86"/>
      <c r="AD343" s="86"/>
      <c r="AE343" s="86"/>
      <c r="AF343" s="86"/>
    </row>
    <row r="344" spans="1:32" ht="15" customHeight="1" x14ac:dyDescent="0.2">
      <c r="A344" s="100"/>
      <c r="B344" s="26"/>
      <c r="C344" s="34" t="s">
        <v>3</v>
      </c>
      <c r="D344" s="275">
        <f>COUNTIF(D308:D342,"P")</f>
        <v>22</v>
      </c>
      <c r="E344" s="29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101"/>
      <c r="AA344" s="86"/>
      <c r="AB344" s="86"/>
      <c r="AC344" s="86"/>
      <c r="AD344" s="86"/>
      <c r="AE344" s="86"/>
      <c r="AF344" s="86"/>
    </row>
    <row r="345" spans="1:32" x14ac:dyDescent="0.2">
      <c r="A345" s="100"/>
      <c r="B345" s="26"/>
      <c r="C345" s="106"/>
      <c r="D345" s="26"/>
      <c r="E345" s="102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101"/>
      <c r="AA345" s="86"/>
      <c r="AB345" s="86"/>
      <c r="AC345" s="86"/>
      <c r="AD345" s="86"/>
      <c r="AE345" s="86"/>
      <c r="AF345" s="86"/>
    </row>
    <row r="346" spans="1:32" x14ac:dyDescent="0.2">
      <c r="A346" s="100"/>
      <c r="B346" s="26"/>
      <c r="C346" s="106"/>
      <c r="D346" s="26"/>
      <c r="E346" s="102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101"/>
      <c r="AA346" s="86"/>
      <c r="AB346" s="86"/>
      <c r="AC346" s="86"/>
      <c r="AD346" s="86"/>
      <c r="AE346" s="86"/>
      <c r="AF346" s="86"/>
    </row>
    <row r="347" spans="1:32" x14ac:dyDescent="0.2">
      <c r="A347" s="100"/>
      <c r="B347" s="26"/>
      <c r="C347" s="106"/>
      <c r="D347" s="26"/>
      <c r="E347" s="102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101"/>
      <c r="AA347" s="86"/>
      <c r="AB347" s="86"/>
      <c r="AC347" s="86"/>
      <c r="AD347" s="86"/>
      <c r="AE347" s="86"/>
      <c r="AF347" s="86"/>
    </row>
    <row r="348" spans="1:32" x14ac:dyDescent="0.2">
      <c r="A348" s="100"/>
      <c r="B348" s="26"/>
      <c r="C348" s="106"/>
      <c r="D348" s="26"/>
      <c r="E348" s="102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101"/>
      <c r="AA348" s="86"/>
      <c r="AB348" s="86"/>
      <c r="AC348" s="86"/>
      <c r="AD348" s="86"/>
      <c r="AE348" s="86"/>
      <c r="AF348" s="86"/>
    </row>
    <row r="349" spans="1:32" x14ac:dyDescent="0.2">
      <c r="A349" s="100"/>
      <c r="B349" s="26"/>
      <c r="C349" s="106"/>
      <c r="D349" s="26"/>
      <c r="E349" s="102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101"/>
      <c r="AA349" s="86"/>
      <c r="AB349" s="86"/>
      <c r="AC349" s="86"/>
      <c r="AD349" s="86"/>
      <c r="AE349" s="86"/>
      <c r="AF349" s="86"/>
    </row>
    <row r="350" spans="1:32" x14ac:dyDescent="0.2">
      <c r="A350" s="100"/>
      <c r="B350" s="26"/>
      <c r="C350" s="106"/>
      <c r="D350" s="26"/>
      <c r="E350" s="102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101"/>
      <c r="AA350" s="86"/>
      <c r="AB350" s="86"/>
      <c r="AC350" s="86"/>
      <c r="AD350" s="86"/>
      <c r="AE350" s="86"/>
      <c r="AF350" s="86"/>
    </row>
    <row r="351" spans="1:32" x14ac:dyDescent="0.2">
      <c r="A351" s="100"/>
      <c r="B351" s="26"/>
      <c r="C351" s="106"/>
      <c r="D351" s="26"/>
      <c r="E351" s="102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101"/>
      <c r="AA351" s="86"/>
      <c r="AB351" s="86"/>
      <c r="AC351" s="86"/>
      <c r="AD351" s="86"/>
      <c r="AE351" s="86"/>
      <c r="AF351" s="86"/>
    </row>
    <row r="352" spans="1:32" x14ac:dyDescent="0.2">
      <c r="A352" s="100"/>
      <c r="B352" s="26"/>
      <c r="C352" s="106"/>
      <c r="D352" s="26"/>
      <c r="E352" s="102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101"/>
      <c r="AA352" s="86"/>
      <c r="AB352" s="86"/>
      <c r="AC352" s="86"/>
      <c r="AD352" s="86"/>
      <c r="AE352" s="86"/>
      <c r="AF352" s="86"/>
    </row>
    <row r="353" spans="1:32" s="188" customFormat="1" ht="17.25" customHeight="1" x14ac:dyDescent="0.2">
      <c r="A353" s="492" t="s">
        <v>343</v>
      </c>
      <c r="B353" s="492"/>
      <c r="C353" s="492"/>
      <c r="D353" s="492"/>
      <c r="E353" s="492"/>
      <c r="F353" s="492"/>
      <c r="G353" s="492"/>
      <c r="H353" s="492"/>
      <c r="I353" s="492"/>
      <c r="J353" s="492"/>
      <c r="K353" s="492"/>
      <c r="L353" s="492"/>
      <c r="M353" s="492"/>
      <c r="N353" s="492"/>
      <c r="O353" s="492"/>
      <c r="P353" s="492"/>
      <c r="Q353" s="492"/>
      <c r="R353" s="492"/>
      <c r="S353" s="492"/>
      <c r="T353" s="492"/>
      <c r="U353" s="492"/>
      <c r="V353" s="492"/>
      <c r="W353" s="492"/>
      <c r="X353" s="492"/>
      <c r="Y353" s="492"/>
      <c r="Z353" s="492"/>
    </row>
    <row r="354" spans="1:32" s="188" customFormat="1" ht="17.25" customHeight="1" x14ac:dyDescent="0.2">
      <c r="A354" s="492" t="s">
        <v>344</v>
      </c>
      <c r="B354" s="492"/>
      <c r="C354" s="492"/>
      <c r="D354" s="492"/>
      <c r="E354" s="492"/>
      <c r="F354" s="492"/>
      <c r="G354" s="492"/>
      <c r="H354" s="492"/>
      <c r="I354" s="492"/>
      <c r="J354" s="492"/>
      <c r="K354" s="492"/>
      <c r="L354" s="492"/>
      <c r="M354" s="492"/>
      <c r="N354" s="492"/>
      <c r="O354" s="492"/>
      <c r="P354" s="492"/>
      <c r="Q354" s="492"/>
      <c r="R354" s="492"/>
      <c r="S354" s="492"/>
      <c r="T354" s="492"/>
      <c r="U354" s="492"/>
      <c r="V354" s="492"/>
      <c r="W354" s="492"/>
      <c r="X354" s="492"/>
      <c r="Y354" s="492"/>
      <c r="Z354" s="492"/>
    </row>
    <row r="355" spans="1:32" s="188" customFormat="1" ht="19.5" customHeight="1" x14ac:dyDescent="0.2">
      <c r="A355" s="493" t="s">
        <v>1681</v>
      </c>
      <c r="B355" s="493"/>
      <c r="C355" s="493"/>
      <c r="D355" s="493"/>
      <c r="E355" s="493"/>
      <c r="F355" s="493"/>
      <c r="G355" s="493"/>
      <c r="H355" s="493"/>
      <c r="I355" s="493"/>
      <c r="J355" s="493"/>
      <c r="K355" s="493"/>
      <c r="L355" s="493"/>
      <c r="M355" s="493"/>
      <c r="N355" s="493"/>
      <c r="O355" s="493"/>
      <c r="P355" s="493"/>
      <c r="Q355" s="493"/>
      <c r="R355" s="493"/>
      <c r="S355" s="493"/>
      <c r="T355" s="493"/>
      <c r="U355" s="493"/>
      <c r="V355" s="493"/>
      <c r="W355" s="493"/>
      <c r="X355" s="493"/>
      <c r="Y355" s="493"/>
      <c r="Z355" s="493"/>
    </row>
    <row r="356" spans="1:32" s="188" customFormat="1" ht="14.25" customHeight="1" x14ac:dyDescent="0.2">
      <c r="A356" s="487" t="s">
        <v>1682</v>
      </c>
      <c r="B356" s="487"/>
      <c r="C356" s="487"/>
      <c r="D356" s="487"/>
      <c r="E356" s="487"/>
      <c r="F356" s="487"/>
      <c r="G356" s="487"/>
      <c r="H356" s="487"/>
      <c r="I356" s="487"/>
      <c r="J356" s="487"/>
      <c r="K356" s="487"/>
      <c r="L356" s="487"/>
      <c r="M356" s="487"/>
      <c r="N356" s="487"/>
      <c r="O356" s="487"/>
      <c r="P356" s="487"/>
      <c r="Q356" s="487"/>
      <c r="R356" s="487"/>
      <c r="S356" s="487"/>
      <c r="T356" s="487"/>
      <c r="U356" s="487"/>
      <c r="V356" s="487"/>
      <c r="W356" s="487"/>
      <c r="X356" s="487"/>
      <c r="Y356" s="487"/>
      <c r="Z356" s="487"/>
    </row>
    <row r="357" spans="1:32" s="188" customFormat="1" ht="18.75" customHeight="1" thickBot="1" x14ac:dyDescent="0.25">
      <c r="A357" s="488" t="s">
        <v>1683</v>
      </c>
      <c r="B357" s="488"/>
      <c r="C357" s="488"/>
      <c r="D357" s="488"/>
      <c r="E357" s="488"/>
      <c r="F357" s="48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88"/>
      <c r="R357" s="488"/>
      <c r="S357" s="488"/>
      <c r="T357" s="488"/>
      <c r="U357" s="488"/>
      <c r="V357" s="488"/>
      <c r="W357" s="488"/>
      <c r="X357" s="488"/>
      <c r="Y357" s="488"/>
      <c r="Z357" s="488"/>
    </row>
    <row r="358" spans="1:32" ht="13.5" thickTop="1" x14ac:dyDescent="0.2">
      <c r="A358" s="100"/>
      <c r="B358" s="26"/>
      <c r="C358" s="106"/>
      <c r="D358" s="26"/>
      <c r="E358" s="102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101"/>
      <c r="AA358" s="86"/>
      <c r="AB358" s="86"/>
      <c r="AC358" s="86"/>
      <c r="AD358" s="86"/>
      <c r="AE358" s="86"/>
      <c r="AF358" s="86"/>
    </row>
    <row r="359" spans="1:32" ht="18" x14ac:dyDescent="0.25">
      <c r="A359" s="312" t="s">
        <v>345</v>
      </c>
      <c r="B359" s="312"/>
      <c r="C359" s="312"/>
      <c r="D359" s="312"/>
      <c r="E359" s="312"/>
      <c r="F359" s="312"/>
      <c r="G359" s="312"/>
      <c r="H359" s="312"/>
      <c r="I359" s="312"/>
      <c r="J359" s="312"/>
      <c r="K359" s="312"/>
      <c r="L359" s="312"/>
      <c r="M359" s="312"/>
      <c r="N359" s="312"/>
      <c r="O359" s="312"/>
      <c r="P359" s="312"/>
      <c r="Q359" s="312"/>
      <c r="R359" s="312"/>
      <c r="S359" s="312"/>
      <c r="T359" s="312"/>
      <c r="U359" s="312"/>
      <c r="V359" s="312"/>
      <c r="W359" s="312"/>
      <c r="X359" s="312"/>
      <c r="Y359" s="312"/>
      <c r="Z359" s="312"/>
      <c r="AA359" s="54"/>
      <c r="AB359" s="5"/>
      <c r="AC359" s="5"/>
      <c r="AD359" s="68"/>
      <c r="AE359" s="68"/>
      <c r="AF359" s="68"/>
    </row>
    <row r="360" spans="1:32" ht="15" x14ac:dyDescent="0.2">
      <c r="A360" s="313" t="str">
        <f>A8</f>
        <v>TAHUN PELAJARAN 2025/2026                      SEMESTER : GANJIL</v>
      </c>
      <c r="B360" s="313"/>
      <c r="C360" s="313"/>
      <c r="D360" s="313"/>
      <c r="E360" s="313"/>
      <c r="F360" s="313"/>
      <c r="G360" s="313"/>
      <c r="H360" s="313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  <c r="S360" s="313"/>
      <c r="T360" s="313"/>
      <c r="U360" s="313"/>
      <c r="V360" s="313"/>
      <c r="W360" s="313"/>
      <c r="X360" s="313"/>
      <c r="Y360" s="313"/>
      <c r="Z360" s="313"/>
      <c r="AA360" s="54"/>
      <c r="AB360" s="69"/>
      <c r="AC360" s="70"/>
      <c r="AD360" s="52"/>
      <c r="AE360" s="52"/>
      <c r="AF360" s="52"/>
    </row>
    <row r="361" spans="1:32" ht="15" x14ac:dyDescent="0.2">
      <c r="A361" s="71"/>
      <c r="B361" s="71"/>
      <c r="C361" s="10"/>
      <c r="D361" s="10"/>
      <c r="E361" s="55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32"/>
      <c r="AA361" s="5"/>
      <c r="AB361" s="69"/>
      <c r="AC361" s="70"/>
      <c r="AD361" s="52"/>
      <c r="AE361" s="52"/>
      <c r="AF361" s="52"/>
    </row>
    <row r="362" spans="1:32" ht="15" x14ac:dyDescent="0.25">
      <c r="A362" s="299" t="s">
        <v>1702</v>
      </c>
      <c r="B362" s="299"/>
      <c r="C362" s="56"/>
      <c r="D362" s="56"/>
      <c r="E362" s="13"/>
      <c r="F362" s="12" t="s">
        <v>346</v>
      </c>
      <c r="G362" s="13"/>
      <c r="H362" s="57"/>
      <c r="I362" s="56"/>
      <c r="J362" s="56"/>
      <c r="K362" s="56"/>
      <c r="L362" s="15" t="s">
        <v>354</v>
      </c>
      <c r="M362" s="117" t="s">
        <v>1044</v>
      </c>
      <c r="N362" s="57"/>
      <c r="O362" s="13"/>
      <c r="P362" s="13"/>
      <c r="Q362" s="57"/>
      <c r="R362" s="57"/>
      <c r="S362" s="57"/>
      <c r="T362" s="57"/>
      <c r="U362" s="57"/>
      <c r="V362" s="57"/>
      <c r="W362" s="56"/>
      <c r="X362" s="56"/>
      <c r="Y362" s="56"/>
      <c r="Z362" s="73"/>
      <c r="AA362" s="57"/>
      <c r="AB362" s="56"/>
      <c r="AC362" s="62"/>
      <c r="AD362" s="271"/>
      <c r="AE362" s="271"/>
      <c r="AF362" s="271"/>
    </row>
    <row r="363" spans="1:32" x14ac:dyDescent="0.2">
      <c r="A363" s="74"/>
      <c r="B363" s="74"/>
      <c r="C363" s="12"/>
      <c r="D363" s="13"/>
      <c r="E363" s="57"/>
      <c r="F363" s="57" t="s">
        <v>348</v>
      </c>
      <c r="G363" s="57"/>
      <c r="H363" s="57"/>
      <c r="I363" s="56"/>
      <c r="J363" s="56"/>
      <c r="K363" s="56"/>
      <c r="L363" s="15" t="s">
        <v>355</v>
      </c>
      <c r="M363" s="291" t="s">
        <v>1045</v>
      </c>
      <c r="N363" s="57"/>
      <c r="O363" s="13"/>
      <c r="P363" s="13"/>
      <c r="Q363" s="57"/>
      <c r="R363" s="57"/>
      <c r="S363" s="57"/>
      <c r="T363" s="57"/>
      <c r="U363" s="57"/>
      <c r="V363" s="57"/>
      <c r="W363" s="56"/>
      <c r="X363" s="56"/>
      <c r="Y363" s="56"/>
      <c r="Z363" s="73"/>
      <c r="AA363" s="57"/>
      <c r="AB363" s="56"/>
      <c r="AC363" s="56"/>
      <c r="AD363" s="300"/>
      <c r="AE363" s="300"/>
      <c r="AF363" s="300"/>
    </row>
    <row r="364" spans="1:32" ht="14.25" x14ac:dyDescent="0.2">
      <c r="A364" s="78"/>
      <c r="B364" s="78"/>
      <c r="C364" s="58"/>
      <c r="D364" s="59"/>
      <c r="E364" s="60"/>
      <c r="F364" s="16"/>
      <c r="G364" s="16"/>
      <c r="H364" s="16"/>
      <c r="I364" s="16"/>
      <c r="J364" s="16"/>
      <c r="K364" s="61"/>
      <c r="L364" s="17"/>
      <c r="M364" s="17"/>
      <c r="N364" s="17"/>
      <c r="O364" s="18"/>
      <c r="P364" s="18"/>
      <c r="Q364" s="19"/>
      <c r="R364" s="19"/>
      <c r="S364" s="16"/>
      <c r="T364" s="16"/>
      <c r="U364" s="16"/>
      <c r="V364" s="16"/>
      <c r="W364" s="16"/>
      <c r="X364" s="16"/>
      <c r="Y364" s="16"/>
      <c r="Z364" s="33"/>
      <c r="AA364" s="16"/>
      <c r="AB364" s="17"/>
      <c r="AC364" s="17"/>
      <c r="AD364" s="17"/>
      <c r="AE364" s="17"/>
      <c r="AF364" s="17"/>
    </row>
    <row r="365" spans="1:32" ht="15" customHeight="1" x14ac:dyDescent="0.2">
      <c r="A365" s="301" t="s">
        <v>349</v>
      </c>
      <c r="B365" s="303" t="s">
        <v>0</v>
      </c>
      <c r="C365" s="303" t="s">
        <v>350</v>
      </c>
      <c r="D365" s="306" t="s">
        <v>1</v>
      </c>
      <c r="E365" s="272" t="s">
        <v>352</v>
      </c>
      <c r="F365" s="308" t="s">
        <v>351</v>
      </c>
      <c r="G365" s="308"/>
      <c r="H365" s="308"/>
      <c r="I365" s="308"/>
      <c r="J365" s="308"/>
      <c r="K365" s="308"/>
      <c r="L365" s="308"/>
      <c r="M365" s="308"/>
      <c r="N365" s="308"/>
      <c r="O365" s="308"/>
      <c r="P365" s="65"/>
      <c r="Q365" s="309" t="s">
        <v>351</v>
      </c>
      <c r="R365" s="309"/>
      <c r="S365" s="309"/>
      <c r="T365" s="309"/>
      <c r="U365" s="309"/>
      <c r="V365" s="309"/>
      <c r="W365" s="309"/>
      <c r="X365" s="309"/>
      <c r="Y365" s="309"/>
      <c r="Z365" s="309"/>
      <c r="AA365" s="20"/>
      <c r="AB365" s="5"/>
      <c r="AC365" s="5"/>
      <c r="AD365" s="5"/>
      <c r="AE365" s="5"/>
      <c r="AF365" s="5"/>
    </row>
    <row r="366" spans="1:32" ht="15" customHeight="1" x14ac:dyDescent="0.2">
      <c r="A366" s="302"/>
      <c r="B366" s="304"/>
      <c r="C366" s="305"/>
      <c r="D366" s="307"/>
      <c r="E366" s="274" t="s">
        <v>353</v>
      </c>
      <c r="F366" s="50">
        <v>1</v>
      </c>
      <c r="G366" s="66">
        <v>2</v>
      </c>
      <c r="H366" s="66">
        <v>3</v>
      </c>
      <c r="I366" s="22">
        <v>4</v>
      </c>
      <c r="J366" s="22">
        <v>5</v>
      </c>
      <c r="K366" s="22">
        <v>6</v>
      </c>
      <c r="L366" s="22">
        <v>7</v>
      </c>
      <c r="M366" s="22">
        <v>8</v>
      </c>
      <c r="N366" s="22">
        <v>9</v>
      </c>
      <c r="O366" s="46">
        <v>10</v>
      </c>
      <c r="P366" s="49"/>
      <c r="Q366" s="21">
        <v>1</v>
      </c>
      <c r="R366" s="22">
        <v>2</v>
      </c>
      <c r="S366" s="22">
        <v>3</v>
      </c>
      <c r="T366" s="22">
        <v>4</v>
      </c>
      <c r="U366" s="22">
        <v>5</v>
      </c>
      <c r="V366" s="22">
        <v>6</v>
      </c>
      <c r="W366" s="22">
        <v>7</v>
      </c>
      <c r="X366" s="22">
        <v>8</v>
      </c>
      <c r="Y366" s="22">
        <v>9</v>
      </c>
      <c r="Z366" s="30">
        <v>10</v>
      </c>
      <c r="AA366" s="20"/>
      <c r="AB366" s="5"/>
      <c r="AC366" s="5"/>
      <c r="AD366" s="5"/>
      <c r="AE366" s="5"/>
      <c r="AF366" s="5"/>
    </row>
    <row r="367" spans="1:32" ht="15" customHeight="1" x14ac:dyDescent="0.2">
      <c r="A367" s="24">
        <v>1</v>
      </c>
      <c r="B367" s="79">
        <v>3096794991</v>
      </c>
      <c r="C367" s="80" t="s">
        <v>670</v>
      </c>
      <c r="D367" s="81" t="s">
        <v>2</v>
      </c>
      <c r="E367" s="81">
        <v>9035</v>
      </c>
      <c r="F367" s="82"/>
      <c r="G367" s="82"/>
      <c r="H367" s="82"/>
      <c r="I367" s="82"/>
      <c r="J367" s="82"/>
      <c r="K367" s="82"/>
      <c r="L367" s="82"/>
      <c r="M367" s="82"/>
      <c r="N367" s="82"/>
      <c r="O367" s="104"/>
      <c r="P367" s="105"/>
      <c r="Q367" s="90"/>
      <c r="R367" s="82"/>
      <c r="S367" s="82"/>
      <c r="T367" s="82"/>
      <c r="U367" s="82"/>
      <c r="V367" s="82"/>
      <c r="W367" s="82"/>
      <c r="X367" s="82"/>
      <c r="Y367" s="82"/>
      <c r="Z367" s="85"/>
      <c r="AA367" s="86"/>
      <c r="AB367" s="86"/>
      <c r="AC367" s="86"/>
      <c r="AD367" s="310"/>
      <c r="AE367" s="310"/>
      <c r="AF367" s="86"/>
    </row>
    <row r="368" spans="1:32" ht="15" customHeight="1" x14ac:dyDescent="0.2">
      <c r="A368" s="24">
        <v>2</v>
      </c>
      <c r="B368" s="120">
        <v>3096165564</v>
      </c>
      <c r="C368" s="80" t="s">
        <v>813</v>
      </c>
      <c r="D368" s="81" t="s">
        <v>2</v>
      </c>
      <c r="E368" s="81">
        <v>9042</v>
      </c>
      <c r="F368" s="82"/>
      <c r="G368" s="82"/>
      <c r="H368" s="82"/>
      <c r="I368" s="82"/>
      <c r="J368" s="82"/>
      <c r="K368" s="82"/>
      <c r="L368" s="82"/>
      <c r="M368" s="82"/>
      <c r="N368" s="82"/>
      <c r="O368" s="104"/>
      <c r="P368" s="105"/>
      <c r="Q368" s="90"/>
      <c r="R368" s="82"/>
      <c r="S368" s="82"/>
      <c r="T368" s="82"/>
      <c r="U368" s="82"/>
      <c r="V368" s="82"/>
      <c r="W368" s="82"/>
      <c r="X368" s="82"/>
      <c r="Y368" s="82"/>
      <c r="Z368" s="85"/>
      <c r="AA368" s="86"/>
      <c r="AB368" s="86"/>
      <c r="AC368" s="86"/>
      <c r="AD368" s="86"/>
      <c r="AE368" s="86"/>
      <c r="AF368" s="86"/>
    </row>
    <row r="369" spans="1:32" ht="15" customHeight="1" x14ac:dyDescent="0.2">
      <c r="A369" s="24">
        <v>3</v>
      </c>
      <c r="B369" s="118">
        <v>83822063</v>
      </c>
      <c r="C369" s="80" t="s">
        <v>604</v>
      </c>
      <c r="D369" s="81" t="s">
        <v>3</v>
      </c>
      <c r="E369" s="81">
        <v>9047</v>
      </c>
      <c r="F369" s="82"/>
      <c r="G369" s="82"/>
      <c r="H369" s="82"/>
      <c r="I369" s="82"/>
      <c r="J369" s="82"/>
      <c r="K369" s="82"/>
      <c r="L369" s="82"/>
      <c r="M369" s="82"/>
      <c r="N369" s="82"/>
      <c r="O369" s="104"/>
      <c r="P369" s="105"/>
      <c r="Q369" s="90"/>
      <c r="R369" s="82"/>
      <c r="S369" s="82"/>
      <c r="T369" s="82"/>
      <c r="U369" s="82"/>
      <c r="V369" s="82"/>
      <c r="W369" s="82"/>
      <c r="X369" s="82"/>
      <c r="Y369" s="82"/>
      <c r="Z369" s="85"/>
      <c r="AA369" s="86"/>
      <c r="AB369" s="86"/>
      <c r="AC369" s="86"/>
      <c r="AD369" s="86"/>
      <c r="AE369" s="86"/>
      <c r="AF369" s="86"/>
    </row>
    <row r="370" spans="1:32" ht="15" customHeight="1" x14ac:dyDescent="0.2">
      <c r="A370" s="24">
        <v>4</v>
      </c>
      <c r="B370" s="120">
        <v>88952727</v>
      </c>
      <c r="C370" s="80" t="s">
        <v>814</v>
      </c>
      <c r="D370" s="81" t="s">
        <v>2</v>
      </c>
      <c r="E370" s="81">
        <v>9050</v>
      </c>
      <c r="F370" s="82"/>
      <c r="G370" s="82"/>
      <c r="H370" s="82"/>
      <c r="I370" s="82"/>
      <c r="J370" s="82"/>
      <c r="K370" s="82"/>
      <c r="L370" s="82"/>
      <c r="M370" s="82"/>
      <c r="N370" s="82"/>
      <c r="O370" s="104"/>
      <c r="P370" s="105"/>
      <c r="Q370" s="90"/>
      <c r="R370" s="82"/>
      <c r="S370" s="82"/>
      <c r="T370" s="82"/>
      <c r="U370" s="82"/>
      <c r="V370" s="82"/>
      <c r="W370" s="82"/>
      <c r="X370" s="82"/>
      <c r="Y370" s="82"/>
      <c r="Z370" s="85"/>
      <c r="AA370" s="86"/>
      <c r="AB370" s="86"/>
      <c r="AC370" s="86"/>
      <c r="AD370" s="86"/>
      <c r="AE370" s="86"/>
      <c r="AF370" s="86"/>
    </row>
    <row r="371" spans="1:32" ht="15" customHeight="1" x14ac:dyDescent="0.2">
      <c r="A371" s="24">
        <v>5</v>
      </c>
      <c r="B371" s="79">
        <v>3081332254</v>
      </c>
      <c r="C371" s="80" t="s">
        <v>743</v>
      </c>
      <c r="D371" s="81" t="s">
        <v>3</v>
      </c>
      <c r="E371" s="81">
        <v>9056</v>
      </c>
      <c r="F371" s="82"/>
      <c r="G371" s="82"/>
      <c r="H371" s="82"/>
      <c r="I371" s="82"/>
      <c r="J371" s="82"/>
      <c r="K371" s="82"/>
      <c r="L371" s="82"/>
      <c r="M371" s="82"/>
      <c r="N371" s="82"/>
      <c r="O371" s="104"/>
      <c r="P371" s="105"/>
      <c r="Q371" s="90"/>
      <c r="R371" s="82"/>
      <c r="S371" s="82"/>
      <c r="T371" s="82"/>
      <c r="U371" s="82"/>
      <c r="V371" s="82"/>
      <c r="W371" s="82"/>
      <c r="X371" s="82"/>
      <c r="Y371" s="82"/>
      <c r="Z371" s="85"/>
      <c r="AA371" s="86"/>
      <c r="AB371" s="86"/>
      <c r="AC371" s="86"/>
      <c r="AD371" s="86"/>
      <c r="AE371" s="86"/>
      <c r="AF371" s="86"/>
    </row>
    <row r="372" spans="1:32" ht="15" customHeight="1" x14ac:dyDescent="0.2">
      <c r="A372" s="24">
        <v>6</v>
      </c>
      <c r="B372" s="118">
        <v>98367925</v>
      </c>
      <c r="C372" s="80" t="s">
        <v>778</v>
      </c>
      <c r="D372" s="81" t="s">
        <v>3</v>
      </c>
      <c r="E372" s="81">
        <v>9058</v>
      </c>
      <c r="F372" s="82"/>
      <c r="G372" s="82"/>
      <c r="H372" s="82"/>
      <c r="I372" s="82"/>
      <c r="J372" s="82"/>
      <c r="K372" s="82"/>
      <c r="L372" s="82"/>
      <c r="M372" s="82"/>
      <c r="N372" s="82"/>
      <c r="O372" s="104"/>
      <c r="P372" s="105"/>
      <c r="Q372" s="90"/>
      <c r="R372" s="82"/>
      <c r="S372" s="82"/>
      <c r="T372" s="82"/>
      <c r="U372" s="82"/>
      <c r="V372" s="82"/>
      <c r="W372" s="82"/>
      <c r="X372" s="82"/>
      <c r="Y372" s="82"/>
      <c r="Z372" s="85"/>
      <c r="AA372" s="86"/>
      <c r="AB372" s="86"/>
      <c r="AC372" s="86"/>
      <c r="AD372" s="86"/>
      <c r="AE372" s="86"/>
      <c r="AF372" s="86"/>
    </row>
    <row r="373" spans="1:32" ht="15" customHeight="1" x14ac:dyDescent="0.2">
      <c r="A373" s="24">
        <v>7</v>
      </c>
      <c r="B373" s="79">
        <v>93781113</v>
      </c>
      <c r="C373" s="80" t="s">
        <v>848</v>
      </c>
      <c r="D373" s="81" t="s">
        <v>3</v>
      </c>
      <c r="E373" s="81">
        <v>9061</v>
      </c>
      <c r="F373" s="82"/>
      <c r="G373" s="82"/>
      <c r="H373" s="82"/>
      <c r="I373" s="82"/>
      <c r="J373" s="82"/>
      <c r="K373" s="82"/>
      <c r="L373" s="82"/>
      <c r="M373" s="82"/>
      <c r="N373" s="82"/>
      <c r="O373" s="104"/>
      <c r="P373" s="105"/>
      <c r="Q373" s="90"/>
      <c r="R373" s="82"/>
      <c r="S373" s="82"/>
      <c r="T373" s="82"/>
      <c r="U373" s="82"/>
      <c r="V373" s="82"/>
      <c r="W373" s="82"/>
      <c r="X373" s="82"/>
      <c r="Y373" s="82"/>
      <c r="Z373" s="85"/>
      <c r="AA373" s="86"/>
      <c r="AB373" s="86"/>
      <c r="AC373" s="86"/>
      <c r="AD373" s="86"/>
      <c r="AE373" s="86"/>
      <c r="AF373" s="86"/>
    </row>
    <row r="374" spans="1:32" ht="15" customHeight="1" x14ac:dyDescent="0.2">
      <c r="A374" s="24">
        <v>8</v>
      </c>
      <c r="B374" s="118">
        <v>86285117</v>
      </c>
      <c r="C374" s="80" t="s">
        <v>779</v>
      </c>
      <c r="D374" s="81" t="s">
        <v>2</v>
      </c>
      <c r="E374" s="81">
        <v>9063</v>
      </c>
      <c r="F374" s="82"/>
      <c r="G374" s="82"/>
      <c r="H374" s="82"/>
      <c r="I374" s="82"/>
      <c r="J374" s="82"/>
      <c r="K374" s="82"/>
      <c r="L374" s="82"/>
      <c r="M374" s="82"/>
      <c r="N374" s="82"/>
      <c r="O374" s="104"/>
      <c r="P374" s="105"/>
      <c r="Q374" s="90"/>
      <c r="R374" s="82"/>
      <c r="S374" s="82"/>
      <c r="T374" s="82"/>
      <c r="U374" s="82"/>
      <c r="V374" s="82"/>
      <c r="W374" s="82"/>
      <c r="X374" s="82"/>
      <c r="Y374" s="82"/>
      <c r="Z374" s="85"/>
      <c r="AA374" s="86"/>
      <c r="AB374" s="86"/>
      <c r="AC374" s="106"/>
      <c r="AD374" s="110"/>
      <c r="AE374" s="106"/>
      <c r="AF374" s="86"/>
    </row>
    <row r="375" spans="1:32" ht="15" customHeight="1" x14ac:dyDescent="0.2">
      <c r="A375" s="24">
        <v>9</v>
      </c>
      <c r="B375" s="79">
        <v>87156683</v>
      </c>
      <c r="C375" s="80" t="s">
        <v>570</v>
      </c>
      <c r="D375" s="89" t="s">
        <v>3</v>
      </c>
      <c r="E375" s="81">
        <v>9065</v>
      </c>
      <c r="F375" s="82"/>
      <c r="G375" s="82"/>
      <c r="H375" s="82"/>
      <c r="I375" s="82"/>
      <c r="J375" s="82"/>
      <c r="K375" s="82"/>
      <c r="L375" s="82"/>
      <c r="M375" s="82"/>
      <c r="N375" s="82"/>
      <c r="O375" s="104"/>
      <c r="P375" s="105"/>
      <c r="Q375" s="90"/>
      <c r="R375" s="82"/>
      <c r="S375" s="82"/>
      <c r="T375" s="82"/>
      <c r="U375" s="82"/>
      <c r="V375" s="82"/>
      <c r="W375" s="82"/>
      <c r="X375" s="82"/>
      <c r="Y375" s="82"/>
      <c r="Z375" s="85"/>
      <c r="AA375" s="86"/>
      <c r="AB375" s="86"/>
      <c r="AC375" s="86"/>
      <c r="AD375" s="86"/>
      <c r="AE375" s="86"/>
      <c r="AF375" s="86"/>
    </row>
    <row r="376" spans="1:32" ht="15" customHeight="1" x14ac:dyDescent="0.2">
      <c r="A376" s="24">
        <v>10</v>
      </c>
      <c r="B376" s="79">
        <v>98649204</v>
      </c>
      <c r="C376" s="80" t="s">
        <v>674</v>
      </c>
      <c r="D376" s="81" t="s">
        <v>2</v>
      </c>
      <c r="E376" s="81">
        <v>9077</v>
      </c>
      <c r="F376" s="82"/>
      <c r="G376" s="82"/>
      <c r="H376" s="82"/>
      <c r="I376" s="82"/>
      <c r="J376" s="82"/>
      <c r="K376" s="82"/>
      <c r="L376" s="82"/>
      <c r="M376" s="82"/>
      <c r="N376" s="82"/>
      <c r="O376" s="104"/>
      <c r="P376" s="105"/>
      <c r="Q376" s="90"/>
      <c r="R376" s="82"/>
      <c r="S376" s="82"/>
      <c r="T376" s="82"/>
      <c r="U376" s="82"/>
      <c r="V376" s="82"/>
      <c r="W376" s="82"/>
      <c r="X376" s="82"/>
      <c r="Y376" s="82"/>
      <c r="Z376" s="85"/>
      <c r="AA376" s="86"/>
      <c r="AB376" s="86"/>
      <c r="AC376" s="86"/>
      <c r="AD376" s="86"/>
      <c r="AE376" s="86"/>
      <c r="AF376" s="86"/>
    </row>
    <row r="377" spans="1:32" ht="15" customHeight="1" x14ac:dyDescent="0.2">
      <c r="A377" s="24">
        <v>11</v>
      </c>
      <c r="B377" s="108">
        <v>85458278</v>
      </c>
      <c r="C377" s="80" t="s">
        <v>641</v>
      </c>
      <c r="D377" s="95" t="s">
        <v>2</v>
      </c>
      <c r="E377" s="81">
        <v>9078</v>
      </c>
      <c r="F377" s="82"/>
      <c r="G377" s="82"/>
      <c r="H377" s="82"/>
      <c r="I377" s="82"/>
      <c r="J377" s="82"/>
      <c r="K377" s="82"/>
      <c r="L377" s="82"/>
      <c r="M377" s="82"/>
      <c r="N377" s="82"/>
      <c r="O377" s="104"/>
      <c r="P377" s="105"/>
      <c r="Q377" s="90"/>
      <c r="R377" s="82"/>
      <c r="S377" s="82"/>
      <c r="T377" s="82"/>
      <c r="U377" s="82"/>
      <c r="V377" s="82"/>
      <c r="W377" s="82"/>
      <c r="X377" s="82"/>
      <c r="Y377" s="82"/>
      <c r="Z377" s="85"/>
      <c r="AA377" s="86"/>
      <c r="AB377" s="86"/>
      <c r="AC377" s="86"/>
      <c r="AD377" s="86"/>
      <c r="AE377" s="86"/>
      <c r="AF377" s="86"/>
    </row>
    <row r="378" spans="1:32" ht="15" customHeight="1" x14ac:dyDescent="0.2">
      <c r="A378" s="24">
        <v>12</v>
      </c>
      <c r="B378" s="79">
        <v>89364116</v>
      </c>
      <c r="C378" s="80" t="s">
        <v>746</v>
      </c>
      <c r="D378" s="81" t="s">
        <v>3</v>
      </c>
      <c r="E378" s="81">
        <v>9079</v>
      </c>
      <c r="F378" s="82"/>
      <c r="G378" s="82"/>
      <c r="H378" s="82"/>
      <c r="I378" s="82"/>
      <c r="J378" s="82"/>
      <c r="K378" s="82"/>
      <c r="L378" s="82"/>
      <c r="M378" s="82"/>
      <c r="N378" s="82"/>
      <c r="O378" s="104"/>
      <c r="P378" s="105"/>
      <c r="Q378" s="90"/>
      <c r="R378" s="82"/>
      <c r="S378" s="82"/>
      <c r="T378" s="82"/>
      <c r="U378" s="82"/>
      <c r="V378" s="82"/>
      <c r="W378" s="82"/>
      <c r="X378" s="82"/>
      <c r="Y378" s="82"/>
      <c r="Z378" s="85"/>
      <c r="AA378" s="86"/>
      <c r="AB378" s="86"/>
      <c r="AC378" s="86"/>
      <c r="AD378" s="86"/>
      <c r="AE378" s="86"/>
      <c r="AF378" s="86"/>
    </row>
    <row r="379" spans="1:32" ht="15" customHeight="1" x14ac:dyDescent="0.2">
      <c r="A379" s="24">
        <v>13</v>
      </c>
      <c r="B379" s="79">
        <v>94568958</v>
      </c>
      <c r="C379" s="80" t="s">
        <v>852</v>
      </c>
      <c r="D379" s="81" t="s">
        <v>3</v>
      </c>
      <c r="E379" s="81">
        <v>9086</v>
      </c>
      <c r="F379" s="82"/>
      <c r="G379" s="82"/>
      <c r="H379" s="82"/>
      <c r="I379" s="82"/>
      <c r="J379" s="82"/>
      <c r="K379" s="82"/>
      <c r="L379" s="82"/>
      <c r="M379" s="82"/>
      <c r="N379" s="82"/>
      <c r="O379" s="104"/>
      <c r="P379" s="105"/>
      <c r="Q379" s="90"/>
      <c r="R379" s="82"/>
      <c r="S379" s="82"/>
      <c r="T379" s="82"/>
      <c r="U379" s="82"/>
      <c r="V379" s="82"/>
      <c r="W379" s="82"/>
      <c r="X379" s="82"/>
      <c r="Y379" s="82"/>
      <c r="Z379" s="85"/>
      <c r="AA379" s="86"/>
      <c r="AB379" s="86"/>
      <c r="AC379" s="86"/>
      <c r="AD379" s="86"/>
      <c r="AE379" s="86"/>
      <c r="AF379" s="86"/>
    </row>
    <row r="380" spans="1:32" ht="15" customHeight="1" x14ac:dyDescent="0.2">
      <c r="A380" s="24">
        <v>14</v>
      </c>
      <c r="B380" s="120">
        <v>91178804</v>
      </c>
      <c r="C380" s="80" t="s">
        <v>822</v>
      </c>
      <c r="D380" s="81" t="s">
        <v>3</v>
      </c>
      <c r="E380" s="81">
        <v>9117</v>
      </c>
      <c r="F380" s="82"/>
      <c r="G380" s="82"/>
      <c r="H380" s="82"/>
      <c r="I380" s="82"/>
      <c r="J380" s="82"/>
      <c r="K380" s="82"/>
      <c r="L380" s="82"/>
      <c r="M380" s="82"/>
      <c r="N380" s="82"/>
      <c r="O380" s="104"/>
      <c r="P380" s="105"/>
      <c r="Q380" s="90"/>
      <c r="R380" s="82"/>
      <c r="S380" s="82"/>
      <c r="T380" s="82"/>
      <c r="U380" s="82"/>
      <c r="V380" s="82"/>
      <c r="W380" s="82"/>
      <c r="X380" s="82"/>
      <c r="Y380" s="82"/>
      <c r="Z380" s="85"/>
      <c r="AA380" s="86"/>
      <c r="AB380" s="86"/>
      <c r="AC380" s="86"/>
      <c r="AD380" s="86"/>
      <c r="AE380" s="86"/>
      <c r="AF380" s="86"/>
    </row>
    <row r="381" spans="1:32" ht="15" customHeight="1" x14ac:dyDescent="0.2">
      <c r="A381" s="24">
        <v>15</v>
      </c>
      <c r="B381" s="108">
        <v>93502870</v>
      </c>
      <c r="C381" s="80" t="s">
        <v>645</v>
      </c>
      <c r="D381" s="95" t="s">
        <v>2</v>
      </c>
      <c r="E381" s="81">
        <v>9126</v>
      </c>
      <c r="F381" s="82"/>
      <c r="G381" s="82"/>
      <c r="H381" s="82"/>
      <c r="I381" s="82"/>
      <c r="J381" s="82"/>
      <c r="K381" s="82"/>
      <c r="L381" s="82"/>
      <c r="M381" s="82"/>
      <c r="N381" s="82"/>
      <c r="O381" s="104"/>
      <c r="P381" s="105"/>
      <c r="Q381" s="90"/>
      <c r="R381" s="82"/>
      <c r="S381" s="82"/>
      <c r="T381" s="82"/>
      <c r="U381" s="82"/>
      <c r="V381" s="82"/>
      <c r="W381" s="82"/>
      <c r="X381" s="82"/>
      <c r="Y381" s="82"/>
      <c r="Z381" s="85"/>
      <c r="AA381" s="86"/>
      <c r="AB381" s="86"/>
      <c r="AC381" s="86"/>
      <c r="AD381" s="86"/>
      <c r="AE381" s="86"/>
      <c r="AF381" s="86"/>
    </row>
    <row r="382" spans="1:32" ht="15" customHeight="1" x14ac:dyDescent="0.2">
      <c r="A382" s="24">
        <v>16</v>
      </c>
      <c r="B382" s="94">
        <v>83492859</v>
      </c>
      <c r="C382" s="80" t="s">
        <v>713</v>
      </c>
      <c r="D382" s="81" t="s">
        <v>3</v>
      </c>
      <c r="E382" s="81">
        <v>9132</v>
      </c>
      <c r="F382" s="82"/>
      <c r="G382" s="82"/>
      <c r="H382" s="82"/>
      <c r="I382" s="82"/>
      <c r="J382" s="82"/>
      <c r="K382" s="82"/>
      <c r="L382" s="82"/>
      <c r="M382" s="82"/>
      <c r="N382" s="82"/>
      <c r="O382" s="104"/>
      <c r="P382" s="105"/>
      <c r="Q382" s="90"/>
      <c r="R382" s="82"/>
      <c r="S382" s="82"/>
      <c r="T382" s="82"/>
      <c r="U382" s="82"/>
      <c r="V382" s="82"/>
      <c r="W382" s="82"/>
      <c r="X382" s="82"/>
      <c r="Y382" s="82"/>
      <c r="Z382" s="85"/>
      <c r="AA382" s="86"/>
      <c r="AB382" s="86"/>
      <c r="AC382" s="86"/>
      <c r="AD382" s="86"/>
      <c r="AE382" s="86"/>
      <c r="AF382" s="86"/>
    </row>
    <row r="383" spans="1:32" ht="15" customHeight="1" x14ac:dyDescent="0.2">
      <c r="A383" s="24">
        <v>17</v>
      </c>
      <c r="B383" s="94">
        <v>96587462</v>
      </c>
      <c r="C383" s="80" t="s">
        <v>753</v>
      </c>
      <c r="D383" s="81" t="s">
        <v>3</v>
      </c>
      <c r="E383" s="81">
        <v>9138</v>
      </c>
      <c r="F383" s="82"/>
      <c r="G383" s="82"/>
      <c r="H383" s="82"/>
      <c r="I383" s="82"/>
      <c r="J383" s="82"/>
      <c r="K383" s="82"/>
      <c r="L383" s="82"/>
      <c r="M383" s="82"/>
      <c r="N383" s="82"/>
      <c r="O383" s="104"/>
      <c r="P383" s="105"/>
      <c r="Q383" s="90"/>
      <c r="R383" s="82"/>
      <c r="S383" s="82"/>
      <c r="T383" s="82"/>
      <c r="U383" s="82"/>
      <c r="V383" s="82"/>
      <c r="W383" s="82"/>
      <c r="X383" s="82"/>
      <c r="Y383" s="82"/>
      <c r="Z383" s="85"/>
      <c r="AA383" s="86"/>
      <c r="AB383" s="86"/>
      <c r="AC383" s="86"/>
      <c r="AD383" s="86"/>
      <c r="AE383" s="86"/>
      <c r="AF383" s="86"/>
    </row>
    <row r="384" spans="1:32" ht="15" customHeight="1" x14ac:dyDescent="0.2">
      <c r="A384" s="24">
        <v>18</v>
      </c>
      <c r="B384" s="108">
        <v>87621480</v>
      </c>
      <c r="C384" s="80" t="s">
        <v>614</v>
      </c>
      <c r="D384" s="95" t="s">
        <v>3</v>
      </c>
      <c r="E384" s="81">
        <v>9153</v>
      </c>
      <c r="F384" s="82"/>
      <c r="G384" s="82"/>
      <c r="H384" s="82"/>
      <c r="I384" s="82"/>
      <c r="J384" s="82"/>
      <c r="K384" s="82"/>
      <c r="L384" s="82"/>
      <c r="M384" s="82"/>
      <c r="N384" s="82"/>
      <c r="O384" s="104"/>
      <c r="P384" s="105"/>
      <c r="Q384" s="90"/>
      <c r="R384" s="82"/>
      <c r="S384" s="82"/>
      <c r="T384" s="82"/>
      <c r="U384" s="82"/>
      <c r="V384" s="82"/>
      <c r="W384" s="82"/>
      <c r="X384" s="82"/>
      <c r="Y384" s="82"/>
      <c r="Z384" s="85"/>
      <c r="AA384" s="86"/>
      <c r="AB384" s="86"/>
      <c r="AC384" s="86"/>
      <c r="AD384" s="86"/>
      <c r="AE384" s="86"/>
      <c r="AF384" s="86"/>
    </row>
    <row r="385" spans="1:32" ht="15" customHeight="1" x14ac:dyDescent="0.2">
      <c r="A385" s="24">
        <v>19</v>
      </c>
      <c r="B385" s="94">
        <v>98309651</v>
      </c>
      <c r="C385" s="80" t="s">
        <v>858</v>
      </c>
      <c r="D385" s="81" t="s">
        <v>2</v>
      </c>
      <c r="E385" s="81">
        <v>9161</v>
      </c>
      <c r="F385" s="82"/>
      <c r="G385" s="82"/>
      <c r="H385" s="82"/>
      <c r="I385" s="82"/>
      <c r="J385" s="82"/>
      <c r="K385" s="82"/>
      <c r="L385" s="82"/>
      <c r="M385" s="82"/>
      <c r="N385" s="82"/>
      <c r="O385" s="104"/>
      <c r="P385" s="105"/>
      <c r="Q385" s="90"/>
      <c r="R385" s="82"/>
      <c r="S385" s="82"/>
      <c r="T385" s="82"/>
      <c r="U385" s="82"/>
      <c r="V385" s="82"/>
      <c r="W385" s="82"/>
      <c r="X385" s="82"/>
      <c r="Y385" s="82"/>
      <c r="Z385" s="85"/>
      <c r="AA385" s="86"/>
      <c r="AB385" s="86"/>
      <c r="AC385" s="86"/>
      <c r="AD385" s="86"/>
      <c r="AE385" s="86"/>
      <c r="AF385" s="86"/>
    </row>
    <row r="386" spans="1:32" ht="15" customHeight="1" x14ac:dyDescent="0.2">
      <c r="A386" s="24">
        <v>20</v>
      </c>
      <c r="B386" s="119">
        <v>82494514</v>
      </c>
      <c r="C386" s="80" t="s">
        <v>791</v>
      </c>
      <c r="D386" s="81" t="s">
        <v>3</v>
      </c>
      <c r="E386" s="81">
        <v>9166</v>
      </c>
      <c r="F386" s="82"/>
      <c r="G386" s="82"/>
      <c r="H386" s="82"/>
      <c r="I386" s="82"/>
      <c r="J386" s="82"/>
      <c r="K386" s="82"/>
      <c r="L386" s="82"/>
      <c r="M386" s="82"/>
      <c r="N386" s="82"/>
      <c r="O386" s="104"/>
      <c r="P386" s="105"/>
      <c r="Q386" s="90"/>
      <c r="R386" s="82"/>
      <c r="S386" s="82"/>
      <c r="T386" s="82"/>
      <c r="U386" s="82"/>
      <c r="V386" s="82"/>
      <c r="W386" s="82"/>
      <c r="X386" s="82"/>
      <c r="Y386" s="82"/>
      <c r="Z386" s="85"/>
      <c r="AA386" s="86"/>
      <c r="AB386" s="86"/>
      <c r="AC386" s="86"/>
      <c r="AD386" s="86"/>
      <c r="AE386" s="86"/>
      <c r="AF386" s="86"/>
    </row>
    <row r="387" spans="1:32" ht="15" customHeight="1" x14ac:dyDescent="0.2">
      <c r="A387" s="24">
        <v>21</v>
      </c>
      <c r="B387" s="108">
        <v>85146710</v>
      </c>
      <c r="C387" s="80" t="s">
        <v>651</v>
      </c>
      <c r="D387" s="95" t="s">
        <v>2</v>
      </c>
      <c r="E387" s="81">
        <v>9176</v>
      </c>
      <c r="F387" s="82"/>
      <c r="G387" s="82"/>
      <c r="H387" s="82"/>
      <c r="I387" s="82"/>
      <c r="J387" s="82"/>
      <c r="K387" s="82"/>
      <c r="L387" s="82"/>
      <c r="M387" s="82"/>
      <c r="N387" s="82"/>
      <c r="O387" s="104"/>
      <c r="P387" s="105"/>
      <c r="Q387" s="90"/>
      <c r="R387" s="82"/>
      <c r="S387" s="82"/>
      <c r="T387" s="82"/>
      <c r="U387" s="82"/>
      <c r="V387" s="82"/>
      <c r="W387" s="82"/>
      <c r="X387" s="82"/>
      <c r="Y387" s="82"/>
      <c r="Z387" s="85"/>
      <c r="AA387" s="86"/>
      <c r="AB387" s="86"/>
      <c r="AC387" s="86"/>
      <c r="AD387" s="86"/>
      <c r="AE387" s="86"/>
      <c r="AF387" s="86"/>
    </row>
    <row r="388" spans="1:32" ht="15" customHeight="1" x14ac:dyDescent="0.2">
      <c r="A388" s="24">
        <v>22</v>
      </c>
      <c r="B388" s="94">
        <v>91497976</v>
      </c>
      <c r="C388" s="80" t="s">
        <v>583</v>
      </c>
      <c r="D388" s="95" t="s">
        <v>3</v>
      </c>
      <c r="E388" s="81">
        <v>9177</v>
      </c>
      <c r="F388" s="82"/>
      <c r="G388" s="82"/>
      <c r="H388" s="82"/>
      <c r="I388" s="82"/>
      <c r="J388" s="82"/>
      <c r="K388" s="82"/>
      <c r="L388" s="82"/>
      <c r="M388" s="82"/>
      <c r="N388" s="82"/>
      <c r="O388" s="104"/>
      <c r="P388" s="105"/>
      <c r="Q388" s="90"/>
      <c r="R388" s="82"/>
      <c r="S388" s="82"/>
      <c r="T388" s="82"/>
      <c r="U388" s="82"/>
      <c r="V388" s="82"/>
      <c r="W388" s="82"/>
      <c r="X388" s="82"/>
      <c r="Y388" s="82"/>
      <c r="Z388" s="85"/>
      <c r="AA388" s="86"/>
      <c r="AB388" s="86"/>
      <c r="AC388" s="86"/>
      <c r="AD388" s="86"/>
      <c r="AE388" s="86"/>
      <c r="AF388" s="86"/>
    </row>
    <row r="389" spans="1:32" ht="15" customHeight="1" x14ac:dyDescent="0.2">
      <c r="A389" s="24">
        <v>23</v>
      </c>
      <c r="B389" s="108">
        <v>3087079550</v>
      </c>
      <c r="C389" s="80" t="s">
        <v>653</v>
      </c>
      <c r="D389" s="95" t="s">
        <v>3</v>
      </c>
      <c r="E389" s="81">
        <v>9180</v>
      </c>
      <c r="F389" s="82"/>
      <c r="G389" s="82"/>
      <c r="H389" s="82"/>
      <c r="I389" s="82"/>
      <c r="J389" s="82"/>
      <c r="K389" s="82"/>
      <c r="L389" s="82"/>
      <c r="M389" s="82"/>
      <c r="N389" s="82"/>
      <c r="O389" s="104"/>
      <c r="P389" s="105"/>
      <c r="Q389" s="90"/>
      <c r="R389" s="82"/>
      <c r="S389" s="82"/>
      <c r="T389" s="82"/>
      <c r="U389" s="82"/>
      <c r="V389" s="82"/>
      <c r="W389" s="82"/>
      <c r="X389" s="82"/>
      <c r="Y389" s="82"/>
      <c r="Z389" s="85"/>
      <c r="AA389" s="86"/>
      <c r="AB389" s="86"/>
      <c r="AC389" s="86"/>
      <c r="AD389" s="86"/>
      <c r="AE389" s="86"/>
      <c r="AF389" s="86"/>
    </row>
    <row r="390" spans="1:32" ht="15" customHeight="1" x14ac:dyDescent="0.2">
      <c r="A390" s="24">
        <v>24</v>
      </c>
      <c r="B390" s="94">
        <v>93451465</v>
      </c>
      <c r="C390" s="80" t="s">
        <v>584</v>
      </c>
      <c r="D390" s="95" t="s">
        <v>2</v>
      </c>
      <c r="E390" s="81">
        <v>9186</v>
      </c>
      <c r="F390" s="82"/>
      <c r="G390" s="82"/>
      <c r="H390" s="82"/>
      <c r="I390" s="82"/>
      <c r="J390" s="82"/>
      <c r="K390" s="82"/>
      <c r="L390" s="82"/>
      <c r="M390" s="82"/>
      <c r="N390" s="82"/>
      <c r="O390" s="104"/>
      <c r="P390" s="105"/>
      <c r="Q390" s="90"/>
      <c r="R390" s="82"/>
      <c r="S390" s="82"/>
      <c r="T390" s="82"/>
      <c r="U390" s="82"/>
      <c r="V390" s="82"/>
      <c r="W390" s="82"/>
      <c r="X390" s="82"/>
      <c r="Y390" s="82"/>
      <c r="Z390" s="85"/>
      <c r="AA390" s="86"/>
      <c r="AB390" s="86"/>
      <c r="AC390" s="86"/>
      <c r="AD390" s="86"/>
      <c r="AE390" s="86"/>
      <c r="AF390" s="86"/>
    </row>
    <row r="391" spans="1:32" ht="15" customHeight="1" x14ac:dyDescent="0.2">
      <c r="A391" s="24">
        <v>25</v>
      </c>
      <c r="B391" s="108">
        <v>3085558465</v>
      </c>
      <c r="C391" s="112" t="s">
        <v>655</v>
      </c>
      <c r="D391" s="89" t="s">
        <v>2</v>
      </c>
      <c r="E391" s="81">
        <v>9215</v>
      </c>
      <c r="F391" s="82"/>
      <c r="G391" s="82"/>
      <c r="H391" s="82"/>
      <c r="I391" s="82"/>
      <c r="J391" s="82"/>
      <c r="K391" s="82"/>
      <c r="L391" s="82"/>
      <c r="M391" s="82"/>
      <c r="N391" s="82"/>
      <c r="O391" s="104"/>
      <c r="P391" s="105"/>
      <c r="Q391" s="90"/>
      <c r="R391" s="82"/>
      <c r="S391" s="82"/>
      <c r="T391" s="82"/>
      <c r="U391" s="82"/>
      <c r="V391" s="82"/>
      <c r="W391" s="82"/>
      <c r="X391" s="82"/>
      <c r="Y391" s="82"/>
      <c r="Z391" s="85"/>
      <c r="AA391" s="86"/>
      <c r="AB391" s="86"/>
      <c r="AC391" s="86"/>
      <c r="AD391" s="86"/>
      <c r="AE391" s="86"/>
      <c r="AF391" s="86"/>
    </row>
    <row r="392" spans="1:32" ht="15" customHeight="1" x14ac:dyDescent="0.2">
      <c r="A392" s="24">
        <v>26</v>
      </c>
      <c r="B392" s="94">
        <v>86548575</v>
      </c>
      <c r="C392" s="112" t="s">
        <v>868</v>
      </c>
      <c r="D392" s="81" t="s">
        <v>2</v>
      </c>
      <c r="E392" s="81">
        <v>9223</v>
      </c>
      <c r="F392" s="82"/>
      <c r="G392" s="82"/>
      <c r="H392" s="82"/>
      <c r="I392" s="82"/>
      <c r="J392" s="82"/>
      <c r="K392" s="82"/>
      <c r="L392" s="82"/>
      <c r="M392" s="82"/>
      <c r="N392" s="82"/>
      <c r="O392" s="104"/>
      <c r="P392" s="105"/>
      <c r="Q392" s="90"/>
      <c r="R392" s="82"/>
      <c r="S392" s="82"/>
      <c r="T392" s="82"/>
      <c r="U392" s="82"/>
      <c r="V392" s="82"/>
      <c r="W392" s="82"/>
      <c r="X392" s="82"/>
      <c r="Y392" s="82"/>
      <c r="Z392" s="85"/>
      <c r="AA392" s="86"/>
      <c r="AB392" s="86"/>
      <c r="AC392" s="86"/>
      <c r="AD392" s="86"/>
      <c r="AE392" s="86"/>
      <c r="AF392" s="86"/>
    </row>
    <row r="393" spans="1:32" ht="15" customHeight="1" x14ac:dyDescent="0.2">
      <c r="A393" s="24">
        <v>27</v>
      </c>
      <c r="B393" s="108">
        <v>82680468</v>
      </c>
      <c r="C393" s="80" t="s">
        <v>657</v>
      </c>
      <c r="D393" s="89" t="s">
        <v>3</v>
      </c>
      <c r="E393" s="81">
        <v>9231</v>
      </c>
      <c r="F393" s="82"/>
      <c r="G393" s="82"/>
      <c r="H393" s="82"/>
      <c r="I393" s="82"/>
      <c r="J393" s="82"/>
      <c r="K393" s="82"/>
      <c r="L393" s="82"/>
      <c r="M393" s="82"/>
      <c r="N393" s="82"/>
      <c r="O393" s="104"/>
      <c r="P393" s="105"/>
      <c r="Q393" s="90"/>
      <c r="R393" s="82"/>
      <c r="S393" s="82"/>
      <c r="T393" s="82"/>
      <c r="U393" s="82"/>
      <c r="V393" s="82"/>
      <c r="W393" s="82"/>
      <c r="X393" s="82"/>
      <c r="Y393" s="82"/>
      <c r="Z393" s="85"/>
      <c r="AA393" s="86"/>
      <c r="AB393" s="86"/>
      <c r="AC393" s="86"/>
      <c r="AD393" s="86"/>
      <c r="AE393" s="86"/>
      <c r="AF393" s="86"/>
    </row>
    <row r="394" spans="1:32" ht="15" customHeight="1" x14ac:dyDescent="0.2">
      <c r="A394" s="24">
        <v>28</v>
      </c>
      <c r="B394" s="79">
        <v>94952906</v>
      </c>
      <c r="C394" s="80" t="s">
        <v>762</v>
      </c>
      <c r="D394" s="81" t="s">
        <v>3</v>
      </c>
      <c r="E394" s="81">
        <v>9238</v>
      </c>
      <c r="F394" s="82"/>
      <c r="G394" s="82"/>
      <c r="H394" s="82"/>
      <c r="I394" s="82"/>
      <c r="J394" s="82"/>
      <c r="K394" s="82"/>
      <c r="L394" s="82"/>
      <c r="M394" s="82"/>
      <c r="N394" s="82"/>
      <c r="O394" s="104"/>
      <c r="P394" s="105"/>
      <c r="Q394" s="90"/>
      <c r="R394" s="82"/>
      <c r="S394" s="82"/>
      <c r="T394" s="82"/>
      <c r="U394" s="82"/>
      <c r="V394" s="82"/>
      <c r="W394" s="82"/>
      <c r="X394" s="82"/>
      <c r="Y394" s="82"/>
      <c r="Z394" s="85"/>
      <c r="AA394" s="86"/>
      <c r="AB394" s="86"/>
      <c r="AC394" s="86"/>
      <c r="AD394" s="86"/>
      <c r="AE394" s="86"/>
      <c r="AF394" s="86"/>
    </row>
    <row r="395" spans="1:32" ht="15" customHeight="1" x14ac:dyDescent="0.2">
      <c r="A395" s="24">
        <v>29</v>
      </c>
      <c r="B395" s="120">
        <v>86106883</v>
      </c>
      <c r="C395" s="80" t="s">
        <v>834</v>
      </c>
      <c r="D395" s="81" t="s">
        <v>3</v>
      </c>
      <c r="E395" s="81">
        <v>9243</v>
      </c>
      <c r="F395" s="82"/>
      <c r="G395" s="82"/>
      <c r="H395" s="82"/>
      <c r="I395" s="82"/>
      <c r="J395" s="82"/>
      <c r="K395" s="82"/>
      <c r="L395" s="82"/>
      <c r="M395" s="82"/>
      <c r="N395" s="82"/>
      <c r="O395" s="104"/>
      <c r="P395" s="105"/>
      <c r="Q395" s="90"/>
      <c r="R395" s="82"/>
      <c r="S395" s="82"/>
      <c r="T395" s="82"/>
      <c r="U395" s="82"/>
      <c r="V395" s="82"/>
      <c r="W395" s="82"/>
      <c r="X395" s="82"/>
      <c r="Y395" s="82"/>
      <c r="Z395" s="85"/>
      <c r="AA395" s="86"/>
      <c r="AB395" s="86"/>
      <c r="AC395" s="86"/>
      <c r="AD395" s="86"/>
      <c r="AE395" s="86"/>
      <c r="AF395" s="86"/>
    </row>
    <row r="396" spans="1:32" ht="15" customHeight="1" x14ac:dyDescent="0.2">
      <c r="A396" s="24">
        <v>30</v>
      </c>
      <c r="B396" s="79">
        <v>79340164</v>
      </c>
      <c r="C396" s="80" t="s">
        <v>727</v>
      </c>
      <c r="D396" s="81" t="s">
        <v>3</v>
      </c>
      <c r="E396" s="81">
        <v>9255</v>
      </c>
      <c r="F396" s="82"/>
      <c r="G396" s="82"/>
      <c r="H396" s="82"/>
      <c r="I396" s="82"/>
      <c r="J396" s="82"/>
      <c r="K396" s="82"/>
      <c r="L396" s="82"/>
      <c r="M396" s="82"/>
      <c r="N396" s="82"/>
      <c r="O396" s="104"/>
      <c r="P396" s="105"/>
      <c r="Q396" s="90"/>
      <c r="R396" s="82"/>
      <c r="S396" s="82"/>
      <c r="T396" s="82"/>
      <c r="U396" s="82"/>
      <c r="V396" s="82"/>
      <c r="W396" s="82"/>
      <c r="X396" s="82"/>
      <c r="Y396" s="82"/>
      <c r="Z396" s="85"/>
      <c r="AA396" s="86"/>
      <c r="AB396" s="86"/>
      <c r="AC396" s="86"/>
      <c r="AD396" s="86"/>
      <c r="AE396" s="86"/>
      <c r="AF396" s="86"/>
    </row>
    <row r="397" spans="1:32" ht="15" customHeight="1" x14ac:dyDescent="0.2">
      <c r="A397" s="24">
        <v>31</v>
      </c>
      <c r="B397" s="94">
        <v>3084208128</v>
      </c>
      <c r="C397" s="80" t="s">
        <v>729</v>
      </c>
      <c r="D397" s="81" t="s">
        <v>2</v>
      </c>
      <c r="E397" s="81">
        <v>9260</v>
      </c>
      <c r="F397" s="82"/>
      <c r="G397" s="82"/>
      <c r="H397" s="82"/>
      <c r="I397" s="82"/>
      <c r="J397" s="82"/>
      <c r="K397" s="82"/>
      <c r="L397" s="82"/>
      <c r="M397" s="82"/>
      <c r="N397" s="82"/>
      <c r="O397" s="104"/>
      <c r="P397" s="105"/>
      <c r="Q397" s="90"/>
      <c r="R397" s="82"/>
      <c r="S397" s="82"/>
      <c r="T397" s="82"/>
      <c r="U397" s="82"/>
      <c r="V397" s="82"/>
      <c r="W397" s="82"/>
      <c r="X397" s="82"/>
      <c r="Y397" s="82"/>
      <c r="Z397" s="85"/>
      <c r="AA397" s="86"/>
      <c r="AB397" s="86"/>
      <c r="AC397" s="86"/>
      <c r="AD397" s="86"/>
      <c r="AE397" s="86"/>
      <c r="AF397" s="86"/>
    </row>
    <row r="398" spans="1:32" ht="15" customHeight="1" x14ac:dyDescent="0.2">
      <c r="A398" s="24">
        <v>32</v>
      </c>
      <c r="B398" s="94">
        <v>73726946</v>
      </c>
      <c r="C398" s="80" t="s">
        <v>592</v>
      </c>
      <c r="D398" s="275" t="s">
        <v>3</v>
      </c>
      <c r="E398" s="81">
        <v>9278</v>
      </c>
      <c r="F398" s="82"/>
      <c r="G398" s="82"/>
      <c r="H398" s="82"/>
      <c r="I398" s="82"/>
      <c r="J398" s="82"/>
      <c r="K398" s="82"/>
      <c r="L398" s="82"/>
      <c r="M398" s="82"/>
      <c r="N398" s="82"/>
      <c r="O398" s="104"/>
      <c r="P398" s="105"/>
      <c r="Q398" s="90"/>
      <c r="R398" s="82"/>
      <c r="S398" s="82"/>
      <c r="T398" s="82"/>
      <c r="U398" s="82"/>
      <c r="V398" s="82"/>
      <c r="W398" s="82"/>
      <c r="X398" s="82"/>
      <c r="Y398" s="82"/>
      <c r="Z398" s="85"/>
      <c r="AA398" s="86"/>
      <c r="AB398" s="86"/>
      <c r="AC398" s="86"/>
      <c r="AD398" s="86"/>
      <c r="AE398" s="86"/>
      <c r="AF398" s="86"/>
    </row>
    <row r="399" spans="1:32" ht="15" customHeight="1" x14ac:dyDescent="0.2">
      <c r="A399" s="24">
        <v>33</v>
      </c>
      <c r="B399" s="94">
        <v>91248537</v>
      </c>
      <c r="C399" s="80" t="s">
        <v>595</v>
      </c>
      <c r="D399" s="95" t="s">
        <v>2</v>
      </c>
      <c r="E399" s="81">
        <v>9283</v>
      </c>
      <c r="F399" s="82"/>
      <c r="G399" s="82"/>
      <c r="H399" s="82"/>
      <c r="I399" s="82"/>
      <c r="J399" s="82"/>
      <c r="K399" s="82"/>
      <c r="L399" s="82"/>
      <c r="M399" s="82"/>
      <c r="N399" s="82"/>
      <c r="O399" s="104"/>
      <c r="P399" s="105"/>
      <c r="Q399" s="90"/>
      <c r="R399" s="82"/>
      <c r="S399" s="82"/>
      <c r="T399" s="82"/>
      <c r="U399" s="82"/>
      <c r="V399" s="82"/>
      <c r="W399" s="82"/>
      <c r="X399" s="82"/>
      <c r="Y399" s="82"/>
      <c r="Z399" s="85"/>
      <c r="AA399" s="86"/>
      <c r="AB399" s="86"/>
      <c r="AC399" s="86"/>
      <c r="AD399" s="86"/>
      <c r="AE399" s="86"/>
      <c r="AF399" s="86"/>
    </row>
    <row r="400" spans="1:32" ht="15" customHeight="1" x14ac:dyDescent="0.2">
      <c r="A400" s="24">
        <v>34</v>
      </c>
      <c r="B400" s="120">
        <v>3090262435</v>
      </c>
      <c r="C400" s="112" t="s">
        <v>843</v>
      </c>
      <c r="D400" s="81" t="s">
        <v>3</v>
      </c>
      <c r="E400" s="81">
        <v>9316</v>
      </c>
      <c r="F400" s="82"/>
      <c r="G400" s="99"/>
      <c r="H400" s="82"/>
      <c r="I400" s="82"/>
      <c r="J400" s="82"/>
      <c r="K400" s="82"/>
      <c r="L400" s="82"/>
      <c r="M400" s="82"/>
      <c r="N400" s="82"/>
      <c r="O400" s="104"/>
      <c r="P400" s="105"/>
      <c r="Q400" s="90"/>
      <c r="R400" s="82"/>
      <c r="S400" s="82"/>
      <c r="T400" s="82"/>
      <c r="U400" s="82"/>
      <c r="V400" s="82"/>
      <c r="W400" s="82"/>
      <c r="X400" s="82"/>
      <c r="Y400" s="82"/>
      <c r="Z400" s="85"/>
      <c r="AA400" s="86"/>
      <c r="AB400" s="86"/>
      <c r="AC400" s="86"/>
      <c r="AD400" s="86"/>
      <c r="AE400" s="86"/>
      <c r="AF400" s="86"/>
    </row>
    <row r="401" spans="1:32" ht="15" customHeight="1" x14ac:dyDescent="0.2">
      <c r="A401" s="24">
        <v>35</v>
      </c>
      <c r="B401" s="94">
        <v>95872023</v>
      </c>
      <c r="C401" s="80" t="s">
        <v>875</v>
      </c>
      <c r="D401" s="81" t="s">
        <v>3</v>
      </c>
      <c r="E401" s="81">
        <v>9319</v>
      </c>
      <c r="F401" s="82"/>
      <c r="G401" s="99"/>
      <c r="H401" s="82"/>
      <c r="I401" s="82"/>
      <c r="J401" s="82"/>
      <c r="K401" s="82"/>
      <c r="L401" s="82"/>
      <c r="M401" s="82"/>
      <c r="N401" s="82"/>
      <c r="O401" s="104"/>
      <c r="P401" s="105"/>
      <c r="Q401" s="90"/>
      <c r="R401" s="82"/>
      <c r="S401" s="82"/>
      <c r="T401" s="82"/>
      <c r="U401" s="82"/>
      <c r="V401" s="82"/>
      <c r="W401" s="82"/>
      <c r="X401" s="82"/>
      <c r="Y401" s="82"/>
      <c r="Z401" s="85"/>
      <c r="AA401" s="86"/>
      <c r="AB401" s="86"/>
      <c r="AC401" s="86"/>
      <c r="AD401" s="86"/>
      <c r="AE401" s="86"/>
      <c r="AF401" s="86"/>
    </row>
    <row r="402" spans="1:32" ht="15" customHeight="1" x14ac:dyDescent="0.2">
      <c r="A402" s="24">
        <v>36</v>
      </c>
      <c r="B402" s="94">
        <v>97717345</v>
      </c>
      <c r="C402" s="80" t="s">
        <v>702</v>
      </c>
      <c r="D402" s="81" t="s">
        <v>3</v>
      </c>
      <c r="E402" s="81">
        <v>9330</v>
      </c>
      <c r="F402" s="82"/>
      <c r="G402" s="99"/>
      <c r="H402" s="82"/>
      <c r="I402" s="82"/>
      <c r="J402" s="82"/>
      <c r="K402" s="82"/>
      <c r="L402" s="82"/>
      <c r="M402" s="82"/>
      <c r="N402" s="82"/>
      <c r="O402" s="104"/>
      <c r="P402" s="105"/>
      <c r="Q402" s="90"/>
      <c r="R402" s="82"/>
      <c r="S402" s="82"/>
      <c r="T402" s="82"/>
      <c r="U402" s="82"/>
      <c r="V402" s="82"/>
      <c r="W402" s="82"/>
      <c r="X402" s="82"/>
      <c r="Y402" s="82"/>
      <c r="Z402" s="85"/>
      <c r="AA402" s="86"/>
      <c r="AB402" s="86"/>
      <c r="AC402" s="86"/>
      <c r="AD402" s="86"/>
      <c r="AE402" s="86"/>
      <c r="AF402" s="86"/>
    </row>
    <row r="403" spans="1:32" ht="14.25" customHeight="1" x14ac:dyDescent="0.2">
      <c r="A403" s="100"/>
      <c r="B403" s="26"/>
      <c r="C403" s="41" t="s">
        <v>2</v>
      </c>
      <c r="D403" s="273">
        <f>COUNTIF(D367:D402,"L")</f>
        <v>14</v>
      </c>
      <c r="E403" s="311">
        <f>D403+D404</f>
        <v>36</v>
      </c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101"/>
      <c r="AA403" s="86"/>
      <c r="AB403" s="86"/>
      <c r="AC403" s="86"/>
      <c r="AD403" s="86"/>
      <c r="AE403" s="86"/>
      <c r="AF403" s="86"/>
    </row>
    <row r="404" spans="1:32" ht="14.25" customHeight="1" x14ac:dyDescent="0.2">
      <c r="A404" s="100"/>
      <c r="B404" s="26"/>
      <c r="C404" s="34" t="s">
        <v>3</v>
      </c>
      <c r="D404" s="275">
        <f>COUNTIF(D367:D402,"P")</f>
        <v>22</v>
      </c>
      <c r="E404" s="29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101"/>
      <c r="AA404" s="86"/>
      <c r="AB404" s="86"/>
      <c r="AC404" s="86"/>
      <c r="AD404" s="86"/>
      <c r="AE404" s="86"/>
      <c r="AF404" s="86"/>
    </row>
    <row r="405" spans="1:32" x14ac:dyDescent="0.2">
      <c r="A405" s="100"/>
      <c r="B405" s="26"/>
      <c r="C405" s="106"/>
      <c r="D405" s="26"/>
      <c r="E405" s="102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101"/>
      <c r="AA405" s="86"/>
      <c r="AB405" s="86"/>
      <c r="AC405" s="86"/>
      <c r="AD405" s="86"/>
      <c r="AE405" s="86"/>
      <c r="AF405" s="86"/>
    </row>
    <row r="406" spans="1:32" x14ac:dyDescent="0.2">
      <c r="A406" s="100"/>
      <c r="B406" s="26"/>
      <c r="C406" s="106"/>
      <c r="D406" s="26"/>
      <c r="E406" s="102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101"/>
      <c r="AA406" s="86"/>
      <c r="AB406" s="86"/>
      <c r="AC406" s="86"/>
      <c r="AD406" s="86"/>
      <c r="AE406" s="86"/>
      <c r="AF406" s="86"/>
    </row>
    <row r="407" spans="1:32" x14ac:dyDescent="0.2">
      <c r="A407" s="100"/>
      <c r="B407" s="26"/>
      <c r="C407" s="106"/>
      <c r="D407" s="26"/>
      <c r="E407" s="102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101"/>
      <c r="AA407" s="86"/>
      <c r="AB407" s="86"/>
      <c r="AC407" s="86"/>
      <c r="AD407" s="86"/>
      <c r="AE407" s="86"/>
      <c r="AF407" s="86"/>
    </row>
    <row r="408" spans="1:32" x14ac:dyDescent="0.2">
      <c r="A408" s="100"/>
      <c r="B408" s="26"/>
      <c r="C408" s="106"/>
      <c r="D408" s="26"/>
      <c r="E408" s="102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101"/>
      <c r="AA408" s="86"/>
      <c r="AB408" s="86"/>
      <c r="AC408" s="86"/>
      <c r="AD408" s="86"/>
      <c r="AE408" s="86"/>
      <c r="AF408" s="86"/>
    </row>
    <row r="409" spans="1:32" x14ac:dyDescent="0.2">
      <c r="A409" s="100"/>
      <c r="B409" s="26"/>
      <c r="C409" s="106"/>
      <c r="D409" s="26"/>
      <c r="E409" s="102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101"/>
      <c r="AA409" s="86"/>
      <c r="AB409" s="86"/>
      <c r="AC409" s="86"/>
      <c r="AD409" s="86"/>
      <c r="AE409" s="86"/>
      <c r="AF409" s="86"/>
    </row>
    <row r="410" spans="1:32" x14ac:dyDescent="0.2">
      <c r="A410" s="100"/>
      <c r="B410" s="26"/>
      <c r="C410" s="106"/>
      <c r="D410" s="26"/>
      <c r="E410" s="102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101"/>
      <c r="AA410" s="86"/>
      <c r="AB410" s="86"/>
      <c r="AC410" s="86"/>
      <c r="AD410" s="86"/>
      <c r="AE410" s="86"/>
      <c r="AF410" s="86"/>
    </row>
    <row r="411" spans="1:32" x14ac:dyDescent="0.2">
      <c r="A411" s="100"/>
      <c r="B411" s="26"/>
      <c r="C411" s="106"/>
      <c r="D411" s="26"/>
      <c r="E411" s="102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101"/>
      <c r="AA411" s="86"/>
      <c r="AB411" s="86"/>
      <c r="AC411" s="86"/>
      <c r="AD411" s="86"/>
      <c r="AE411" s="86"/>
      <c r="AF411" s="86"/>
    </row>
    <row r="412" spans="1:32" s="188" customFormat="1" ht="16.5" customHeight="1" x14ac:dyDescent="0.2">
      <c r="A412" s="492" t="s">
        <v>343</v>
      </c>
      <c r="B412" s="492"/>
      <c r="C412" s="492"/>
      <c r="D412" s="492"/>
      <c r="E412" s="492"/>
      <c r="F412" s="492"/>
      <c r="G412" s="492"/>
      <c r="H412" s="492"/>
      <c r="I412" s="492"/>
      <c r="J412" s="492"/>
      <c r="K412" s="492"/>
      <c r="L412" s="492"/>
      <c r="M412" s="492"/>
      <c r="N412" s="492"/>
      <c r="O412" s="492"/>
      <c r="P412" s="492"/>
      <c r="Q412" s="492"/>
      <c r="R412" s="492"/>
      <c r="S412" s="492"/>
      <c r="T412" s="492"/>
      <c r="U412" s="492"/>
      <c r="V412" s="492"/>
      <c r="W412" s="492"/>
      <c r="X412" s="492"/>
      <c r="Y412" s="492"/>
      <c r="Z412" s="492"/>
    </row>
    <row r="413" spans="1:32" s="188" customFormat="1" ht="16.5" customHeight="1" x14ac:dyDescent="0.2">
      <c r="A413" s="492" t="s">
        <v>344</v>
      </c>
      <c r="B413" s="492"/>
      <c r="C413" s="492"/>
      <c r="D413" s="492"/>
      <c r="E413" s="492"/>
      <c r="F413" s="492"/>
      <c r="G413" s="492"/>
      <c r="H413" s="492"/>
      <c r="I413" s="492"/>
      <c r="J413" s="492"/>
      <c r="K413" s="492"/>
      <c r="L413" s="492"/>
      <c r="M413" s="492"/>
      <c r="N413" s="492"/>
      <c r="O413" s="492"/>
      <c r="P413" s="492"/>
      <c r="Q413" s="492"/>
      <c r="R413" s="492"/>
      <c r="S413" s="492"/>
      <c r="T413" s="492"/>
      <c r="U413" s="492"/>
      <c r="V413" s="492"/>
      <c r="W413" s="492"/>
      <c r="X413" s="492"/>
      <c r="Y413" s="492"/>
      <c r="Z413" s="492"/>
    </row>
    <row r="414" spans="1:32" s="188" customFormat="1" ht="18.75" customHeight="1" x14ac:dyDescent="0.2">
      <c r="A414" s="493" t="s">
        <v>1681</v>
      </c>
      <c r="B414" s="493"/>
      <c r="C414" s="493"/>
      <c r="D414" s="493"/>
      <c r="E414" s="493"/>
      <c r="F414" s="493"/>
      <c r="G414" s="493"/>
      <c r="H414" s="493"/>
      <c r="I414" s="493"/>
      <c r="J414" s="493"/>
      <c r="K414" s="493"/>
      <c r="L414" s="493"/>
      <c r="M414" s="493"/>
      <c r="N414" s="493"/>
      <c r="O414" s="493"/>
      <c r="P414" s="493"/>
      <c r="Q414" s="493"/>
      <c r="R414" s="493"/>
      <c r="S414" s="493"/>
      <c r="T414" s="493"/>
      <c r="U414" s="493"/>
      <c r="V414" s="493"/>
      <c r="W414" s="493"/>
      <c r="X414" s="493"/>
      <c r="Y414" s="493"/>
      <c r="Z414" s="493"/>
    </row>
    <row r="415" spans="1:32" s="188" customFormat="1" ht="14.25" customHeight="1" x14ac:dyDescent="0.2">
      <c r="A415" s="487" t="s">
        <v>1682</v>
      </c>
      <c r="B415" s="487"/>
      <c r="C415" s="487"/>
      <c r="D415" s="487"/>
      <c r="E415" s="487"/>
      <c r="F415" s="487"/>
      <c r="G415" s="487"/>
      <c r="H415" s="487"/>
      <c r="I415" s="487"/>
      <c r="J415" s="487"/>
      <c r="K415" s="487"/>
      <c r="L415" s="487"/>
      <c r="M415" s="487"/>
      <c r="N415" s="487"/>
      <c r="O415" s="487"/>
      <c r="P415" s="487"/>
      <c r="Q415" s="487"/>
      <c r="R415" s="487"/>
      <c r="S415" s="487"/>
      <c r="T415" s="487"/>
      <c r="U415" s="487"/>
      <c r="V415" s="487"/>
      <c r="W415" s="487"/>
      <c r="X415" s="487"/>
      <c r="Y415" s="487"/>
      <c r="Z415" s="487"/>
    </row>
    <row r="416" spans="1:32" s="188" customFormat="1" ht="18.75" customHeight="1" thickBot="1" x14ac:dyDescent="0.25">
      <c r="A416" s="488" t="s">
        <v>1683</v>
      </c>
      <c r="B416" s="488"/>
      <c r="C416" s="488"/>
      <c r="D416" s="488"/>
      <c r="E416" s="488"/>
      <c r="F416" s="488"/>
      <c r="G416" s="488"/>
      <c r="H416" s="488"/>
      <c r="I416" s="488"/>
      <c r="J416" s="488"/>
      <c r="K416" s="488"/>
      <c r="L416" s="488"/>
      <c r="M416" s="488"/>
      <c r="N416" s="488"/>
      <c r="O416" s="488"/>
      <c r="P416" s="488"/>
      <c r="Q416" s="488"/>
      <c r="R416" s="488"/>
      <c r="S416" s="488"/>
      <c r="T416" s="488"/>
      <c r="U416" s="488"/>
      <c r="V416" s="488"/>
      <c r="W416" s="488"/>
      <c r="X416" s="488"/>
      <c r="Y416" s="488"/>
      <c r="Z416" s="488"/>
    </row>
    <row r="417" spans="1:32" ht="13.5" thickTop="1" x14ac:dyDescent="0.2">
      <c r="A417" s="100"/>
      <c r="B417" s="26"/>
      <c r="C417" s="106"/>
      <c r="D417" s="26"/>
      <c r="E417" s="102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101"/>
      <c r="AA417" s="86"/>
      <c r="AB417" s="86"/>
      <c r="AC417" s="86"/>
      <c r="AD417" s="86"/>
      <c r="AE417" s="86"/>
      <c r="AF417" s="86"/>
    </row>
    <row r="418" spans="1:32" ht="18" x14ac:dyDescent="0.25">
      <c r="A418" s="312" t="s">
        <v>345</v>
      </c>
      <c r="B418" s="312"/>
      <c r="C418" s="312"/>
      <c r="D418" s="312"/>
      <c r="E418" s="312"/>
      <c r="F418" s="312"/>
      <c r="G418" s="312"/>
      <c r="H418" s="312"/>
      <c r="I418" s="312"/>
      <c r="J418" s="312"/>
      <c r="K418" s="312"/>
      <c r="L418" s="312"/>
      <c r="M418" s="312"/>
      <c r="N418" s="312"/>
      <c r="O418" s="312"/>
      <c r="P418" s="312"/>
      <c r="Q418" s="312"/>
      <c r="R418" s="312"/>
      <c r="S418" s="312"/>
      <c r="T418" s="312"/>
      <c r="U418" s="312"/>
      <c r="V418" s="312"/>
      <c r="W418" s="312"/>
      <c r="X418" s="312"/>
      <c r="Y418" s="312"/>
      <c r="Z418" s="312"/>
      <c r="AA418" s="54"/>
      <c r="AB418" s="5"/>
      <c r="AC418" s="5"/>
      <c r="AD418" s="68"/>
      <c r="AE418" s="68"/>
      <c r="AF418" s="68"/>
    </row>
    <row r="419" spans="1:32" ht="15" x14ac:dyDescent="0.2">
      <c r="A419" s="313" t="str">
        <f>A8</f>
        <v>TAHUN PELAJARAN 2025/2026                      SEMESTER : GANJIL</v>
      </c>
      <c r="B419" s="313"/>
      <c r="C419" s="313"/>
      <c r="D419" s="313"/>
      <c r="E419" s="313"/>
      <c r="F419" s="313"/>
      <c r="G419" s="313"/>
      <c r="H419" s="313"/>
      <c r="I419" s="313"/>
      <c r="J419" s="313"/>
      <c r="K419" s="313"/>
      <c r="L419" s="313"/>
      <c r="M419" s="313"/>
      <c r="N419" s="313"/>
      <c r="O419" s="313"/>
      <c r="P419" s="313"/>
      <c r="Q419" s="313"/>
      <c r="R419" s="313"/>
      <c r="S419" s="313"/>
      <c r="T419" s="313"/>
      <c r="U419" s="313"/>
      <c r="V419" s="313"/>
      <c r="W419" s="313"/>
      <c r="X419" s="313"/>
      <c r="Y419" s="313"/>
      <c r="Z419" s="313"/>
      <c r="AA419" s="54"/>
      <c r="AB419" s="69"/>
      <c r="AC419" s="70"/>
      <c r="AD419" s="52"/>
      <c r="AE419" s="52"/>
      <c r="AF419" s="52"/>
    </row>
    <row r="420" spans="1:32" ht="15" x14ac:dyDescent="0.2">
      <c r="A420" s="71"/>
      <c r="B420" s="71"/>
      <c r="C420" s="10"/>
      <c r="D420" s="10"/>
      <c r="E420" s="55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32"/>
      <c r="AA420" s="5"/>
      <c r="AB420" s="69"/>
      <c r="AC420" s="70"/>
      <c r="AD420" s="52"/>
      <c r="AE420" s="52"/>
      <c r="AF420" s="52"/>
    </row>
    <row r="421" spans="1:32" ht="15" x14ac:dyDescent="0.25">
      <c r="A421" s="299" t="s">
        <v>1695</v>
      </c>
      <c r="B421" s="299"/>
      <c r="C421" s="56"/>
      <c r="D421" s="56"/>
      <c r="E421" s="13"/>
      <c r="F421" s="12" t="s">
        <v>346</v>
      </c>
      <c r="G421" s="13"/>
      <c r="H421" s="57"/>
      <c r="I421" s="56"/>
      <c r="J421" s="56"/>
      <c r="K421" s="56"/>
      <c r="L421" s="15" t="s">
        <v>354</v>
      </c>
      <c r="M421" s="103" t="s">
        <v>1046</v>
      </c>
      <c r="N421" s="57"/>
      <c r="O421" s="13"/>
      <c r="P421" s="13"/>
      <c r="Q421" s="57"/>
      <c r="R421" s="57"/>
      <c r="S421" s="57"/>
      <c r="T421" s="57"/>
      <c r="U421" s="57"/>
      <c r="V421" s="57"/>
      <c r="W421" s="56"/>
      <c r="X421" s="56"/>
      <c r="Y421" s="56"/>
      <c r="Z421" s="73"/>
      <c r="AA421" s="57"/>
      <c r="AB421" s="56"/>
      <c r="AC421" s="62"/>
      <c r="AD421" s="5"/>
      <c r="AE421" s="271"/>
      <c r="AF421" s="271"/>
    </row>
    <row r="422" spans="1:32" x14ac:dyDescent="0.2">
      <c r="A422" s="74"/>
      <c r="B422" s="74"/>
      <c r="C422" s="12"/>
      <c r="D422" s="13"/>
      <c r="E422" s="57"/>
      <c r="F422" s="57" t="s">
        <v>348</v>
      </c>
      <c r="G422" s="57"/>
      <c r="H422" s="57"/>
      <c r="I422" s="56"/>
      <c r="J422" s="56"/>
      <c r="K422" s="56"/>
      <c r="L422" s="15" t="s">
        <v>355</v>
      </c>
      <c r="M422" s="291" t="s">
        <v>1045</v>
      </c>
      <c r="N422" s="57"/>
      <c r="O422" s="13"/>
      <c r="P422" s="13"/>
      <c r="Q422" s="57"/>
      <c r="R422" s="57"/>
      <c r="S422" s="57"/>
      <c r="T422" s="57"/>
      <c r="U422" s="57"/>
      <c r="V422" s="57"/>
      <c r="W422" s="56"/>
      <c r="X422" s="56"/>
      <c r="Y422" s="56"/>
      <c r="Z422" s="73"/>
      <c r="AA422" s="57"/>
      <c r="AB422" s="56"/>
      <c r="AC422" s="56"/>
      <c r="AD422" s="86"/>
      <c r="AE422" s="56"/>
      <c r="AF422" s="56"/>
    </row>
    <row r="423" spans="1:32" ht="14.25" x14ac:dyDescent="0.2">
      <c r="A423" s="78"/>
      <c r="B423" s="78"/>
      <c r="C423" s="58"/>
      <c r="D423" s="59"/>
      <c r="E423" s="60"/>
      <c r="F423" s="16"/>
      <c r="G423" s="16"/>
      <c r="H423" s="16"/>
      <c r="I423" s="16"/>
      <c r="J423" s="16"/>
      <c r="K423" s="61"/>
      <c r="L423" s="17"/>
      <c r="M423" s="17"/>
      <c r="N423" s="17"/>
      <c r="O423" s="18"/>
      <c r="P423" s="18"/>
      <c r="Q423" s="19"/>
      <c r="R423" s="19"/>
      <c r="S423" s="16"/>
      <c r="T423" s="16"/>
      <c r="U423" s="16"/>
      <c r="V423" s="16"/>
      <c r="W423" s="16"/>
      <c r="X423" s="16"/>
      <c r="Y423" s="16"/>
      <c r="Z423" s="33"/>
      <c r="AA423" s="16"/>
      <c r="AB423" s="17"/>
      <c r="AC423" s="17"/>
      <c r="AD423" s="86"/>
      <c r="AE423" s="17"/>
      <c r="AF423" s="17"/>
    </row>
    <row r="424" spans="1:32" x14ac:dyDescent="0.2">
      <c r="A424" s="301" t="s">
        <v>349</v>
      </c>
      <c r="B424" s="303" t="s">
        <v>0</v>
      </c>
      <c r="C424" s="303" t="s">
        <v>350</v>
      </c>
      <c r="D424" s="306" t="s">
        <v>1</v>
      </c>
      <c r="E424" s="272" t="s">
        <v>352</v>
      </c>
      <c r="F424" s="308" t="s">
        <v>351</v>
      </c>
      <c r="G424" s="308"/>
      <c r="H424" s="308"/>
      <c r="I424" s="308"/>
      <c r="J424" s="308"/>
      <c r="K424" s="308"/>
      <c r="L424" s="308"/>
      <c r="M424" s="308"/>
      <c r="N424" s="308"/>
      <c r="O424" s="308"/>
      <c r="P424" s="65"/>
      <c r="Q424" s="309" t="s">
        <v>351</v>
      </c>
      <c r="R424" s="309"/>
      <c r="S424" s="309"/>
      <c r="T424" s="309"/>
      <c r="U424" s="309"/>
      <c r="V424" s="309"/>
      <c r="W424" s="309"/>
      <c r="X424" s="309"/>
      <c r="Y424" s="309"/>
      <c r="Z424" s="309"/>
      <c r="AA424" s="20"/>
      <c r="AB424" s="5"/>
      <c r="AC424" s="5"/>
      <c r="AD424" s="86"/>
      <c r="AE424" s="5"/>
      <c r="AF424" s="5"/>
    </row>
    <row r="425" spans="1:32" x14ac:dyDescent="0.2">
      <c r="A425" s="302"/>
      <c r="B425" s="305"/>
      <c r="C425" s="305"/>
      <c r="D425" s="307"/>
      <c r="E425" s="274" t="s">
        <v>353</v>
      </c>
      <c r="F425" s="50">
        <v>1</v>
      </c>
      <c r="G425" s="66">
        <v>2</v>
      </c>
      <c r="H425" s="66">
        <v>3</v>
      </c>
      <c r="I425" s="66">
        <v>4</v>
      </c>
      <c r="J425" s="22">
        <v>5</v>
      </c>
      <c r="K425" s="22">
        <v>6</v>
      </c>
      <c r="L425" s="22">
        <v>7</v>
      </c>
      <c r="M425" s="22">
        <v>8</v>
      </c>
      <c r="N425" s="22">
        <v>9</v>
      </c>
      <c r="O425" s="46">
        <v>10</v>
      </c>
      <c r="P425" s="49"/>
      <c r="Q425" s="21">
        <v>1</v>
      </c>
      <c r="R425" s="22">
        <v>2</v>
      </c>
      <c r="S425" s="22">
        <v>3</v>
      </c>
      <c r="T425" s="22">
        <v>4</v>
      </c>
      <c r="U425" s="22">
        <v>5</v>
      </c>
      <c r="V425" s="22">
        <v>6</v>
      </c>
      <c r="W425" s="22">
        <v>7</v>
      </c>
      <c r="X425" s="22">
        <v>8</v>
      </c>
      <c r="Y425" s="22">
        <v>9</v>
      </c>
      <c r="Z425" s="30">
        <v>10</v>
      </c>
      <c r="AA425" s="20"/>
      <c r="AB425" s="5"/>
      <c r="AC425" s="5"/>
      <c r="AD425" s="86"/>
      <c r="AE425" s="5"/>
      <c r="AF425" s="5"/>
    </row>
    <row r="426" spans="1:32" ht="15" customHeight="1" x14ac:dyDescent="0.2">
      <c r="A426" s="24">
        <v>1</v>
      </c>
      <c r="B426" s="108">
        <v>89620457</v>
      </c>
      <c r="C426" s="80" t="s">
        <v>636</v>
      </c>
      <c r="D426" s="89" t="s">
        <v>2</v>
      </c>
      <c r="E426" s="81">
        <v>9030</v>
      </c>
      <c r="F426" s="82"/>
      <c r="G426" s="82"/>
      <c r="H426" s="82"/>
      <c r="I426" s="82"/>
      <c r="J426" s="82"/>
      <c r="K426" s="82"/>
      <c r="L426" s="82"/>
      <c r="M426" s="82"/>
      <c r="N426" s="82"/>
      <c r="O426" s="104"/>
      <c r="P426" s="105"/>
      <c r="Q426" s="90"/>
      <c r="R426" s="82"/>
      <c r="S426" s="82"/>
      <c r="T426" s="82"/>
      <c r="U426" s="82"/>
      <c r="V426" s="82"/>
      <c r="W426" s="82"/>
      <c r="X426" s="82"/>
      <c r="Y426" s="82"/>
      <c r="Z426" s="85"/>
      <c r="AA426" s="86"/>
      <c r="AB426" s="86"/>
      <c r="AC426" s="86"/>
      <c r="AD426" s="86"/>
      <c r="AE426" s="86"/>
      <c r="AF426" s="86"/>
    </row>
    <row r="427" spans="1:32" ht="15" customHeight="1" x14ac:dyDescent="0.2">
      <c r="A427" s="24">
        <v>2</v>
      </c>
      <c r="B427" s="79">
        <v>95427717</v>
      </c>
      <c r="C427" s="80" t="s">
        <v>706</v>
      </c>
      <c r="D427" s="81" t="s">
        <v>2</v>
      </c>
      <c r="E427" s="81">
        <v>9037</v>
      </c>
      <c r="F427" s="82"/>
      <c r="G427" s="82"/>
      <c r="H427" s="82"/>
      <c r="I427" s="82"/>
      <c r="J427" s="82"/>
      <c r="K427" s="82"/>
      <c r="L427" s="82"/>
      <c r="M427" s="82"/>
      <c r="N427" s="82"/>
      <c r="O427" s="104"/>
      <c r="P427" s="105"/>
      <c r="Q427" s="90"/>
      <c r="R427" s="82"/>
      <c r="S427" s="82"/>
      <c r="T427" s="82"/>
      <c r="U427" s="82"/>
      <c r="V427" s="82"/>
      <c r="W427" s="82"/>
      <c r="X427" s="82"/>
      <c r="Y427" s="82"/>
      <c r="Z427" s="85"/>
      <c r="AE427" s="86"/>
      <c r="AF427" s="86"/>
    </row>
    <row r="428" spans="1:32" ht="15" customHeight="1" x14ac:dyDescent="0.2">
      <c r="A428" s="24">
        <v>3</v>
      </c>
      <c r="B428" s="79">
        <v>95779858</v>
      </c>
      <c r="C428" s="80" t="s">
        <v>851</v>
      </c>
      <c r="D428" s="81" t="s">
        <v>3</v>
      </c>
      <c r="E428" s="81">
        <v>9085</v>
      </c>
      <c r="F428" s="82"/>
      <c r="G428" s="82"/>
      <c r="H428" s="82"/>
      <c r="I428" s="82"/>
      <c r="J428" s="82"/>
      <c r="K428" s="82"/>
      <c r="L428" s="82"/>
      <c r="M428" s="82"/>
      <c r="N428" s="82"/>
      <c r="O428" s="104"/>
      <c r="P428" s="105"/>
      <c r="Q428" s="90"/>
      <c r="R428" s="82"/>
      <c r="S428" s="82"/>
      <c r="T428" s="82"/>
      <c r="U428" s="82"/>
      <c r="V428" s="82"/>
      <c r="W428" s="82"/>
      <c r="X428" s="82"/>
      <c r="Y428" s="82"/>
      <c r="Z428" s="85"/>
      <c r="AA428" s="86"/>
      <c r="AC428" s="86"/>
      <c r="AD428" s="86"/>
      <c r="AE428" s="86"/>
      <c r="AF428" s="86"/>
    </row>
    <row r="429" spans="1:32" ht="15" customHeight="1" x14ac:dyDescent="0.2">
      <c r="A429" s="24">
        <v>4</v>
      </c>
      <c r="B429" s="79">
        <v>94897851</v>
      </c>
      <c r="C429" s="80" t="s">
        <v>745</v>
      </c>
      <c r="D429" s="81" t="s">
        <v>3</v>
      </c>
      <c r="E429" s="81">
        <v>9076</v>
      </c>
      <c r="F429" s="82"/>
      <c r="G429" s="82"/>
      <c r="H429" s="82"/>
      <c r="I429" s="82"/>
      <c r="J429" s="82"/>
      <c r="K429" s="82"/>
      <c r="L429" s="82"/>
      <c r="M429" s="82"/>
      <c r="N429" s="82"/>
      <c r="O429" s="104"/>
      <c r="P429" s="105"/>
      <c r="Q429" s="90"/>
      <c r="R429" s="82"/>
      <c r="S429" s="82"/>
      <c r="T429" s="82"/>
      <c r="U429" s="82"/>
      <c r="V429" s="82"/>
      <c r="W429" s="82"/>
      <c r="X429" s="82"/>
      <c r="Y429" s="82"/>
      <c r="Z429" s="85"/>
      <c r="AA429" s="86"/>
      <c r="AB429" s="86"/>
      <c r="AC429" s="86"/>
      <c r="AD429" s="86"/>
      <c r="AE429" s="86"/>
      <c r="AF429" s="86"/>
    </row>
    <row r="430" spans="1:32" ht="15" customHeight="1" x14ac:dyDescent="0.2">
      <c r="A430" s="24">
        <v>5</v>
      </c>
      <c r="B430" s="94">
        <v>98151466</v>
      </c>
      <c r="C430" s="80" t="s">
        <v>675</v>
      </c>
      <c r="D430" s="81" t="s">
        <v>2</v>
      </c>
      <c r="E430" s="81">
        <v>9090</v>
      </c>
      <c r="F430" s="82"/>
      <c r="G430" s="82"/>
      <c r="H430" s="82"/>
      <c r="I430" s="82"/>
      <c r="J430" s="82"/>
      <c r="K430" s="82"/>
      <c r="L430" s="82"/>
      <c r="M430" s="82"/>
      <c r="N430" s="82"/>
      <c r="O430" s="104"/>
      <c r="P430" s="105"/>
      <c r="Q430" s="90"/>
      <c r="R430" s="82"/>
      <c r="S430" s="82"/>
      <c r="T430" s="82"/>
      <c r="U430" s="82"/>
      <c r="V430" s="82"/>
      <c r="W430" s="82"/>
      <c r="X430" s="82"/>
      <c r="Y430" s="82"/>
      <c r="Z430" s="85"/>
      <c r="AA430" s="86"/>
      <c r="AB430" s="68"/>
      <c r="AC430" s="86"/>
      <c r="AD430" s="86"/>
      <c r="AE430" s="86"/>
      <c r="AF430" s="86"/>
    </row>
    <row r="431" spans="1:32" ht="15" customHeight="1" x14ac:dyDescent="0.2">
      <c r="A431" s="24">
        <v>6</v>
      </c>
      <c r="B431" s="94">
        <v>93168810</v>
      </c>
      <c r="C431" s="80" t="s">
        <v>710</v>
      </c>
      <c r="D431" s="81" t="s">
        <v>2</v>
      </c>
      <c r="E431" s="81">
        <v>9094</v>
      </c>
      <c r="F431" s="82"/>
      <c r="G431" s="82"/>
      <c r="H431" s="82"/>
      <c r="I431" s="82"/>
      <c r="J431" s="82"/>
      <c r="K431" s="82"/>
      <c r="L431" s="82"/>
      <c r="M431" s="82"/>
      <c r="N431" s="82"/>
      <c r="O431" s="104"/>
      <c r="P431" s="105"/>
      <c r="Q431" s="90"/>
      <c r="R431" s="82"/>
      <c r="S431" s="82"/>
      <c r="T431" s="82"/>
      <c r="U431" s="82"/>
      <c r="V431" s="82"/>
      <c r="W431" s="82"/>
      <c r="X431" s="82"/>
      <c r="Y431" s="82"/>
      <c r="Z431" s="85"/>
      <c r="AA431" s="86"/>
      <c r="AB431" s="52"/>
      <c r="AC431" s="86"/>
      <c r="AD431" s="86"/>
      <c r="AE431" s="86"/>
      <c r="AF431" s="86"/>
    </row>
    <row r="432" spans="1:32" ht="15" customHeight="1" x14ac:dyDescent="0.2">
      <c r="A432" s="24">
        <v>7</v>
      </c>
      <c r="B432" s="94">
        <v>3090424590</v>
      </c>
      <c r="C432" s="80" t="s">
        <v>751</v>
      </c>
      <c r="D432" s="81" t="s">
        <v>3</v>
      </c>
      <c r="E432" s="81">
        <v>9106</v>
      </c>
      <c r="F432" s="82"/>
      <c r="G432" s="82"/>
      <c r="H432" s="82"/>
      <c r="I432" s="82"/>
      <c r="J432" s="82"/>
      <c r="K432" s="82"/>
      <c r="L432" s="82"/>
      <c r="M432" s="82"/>
      <c r="N432" s="82"/>
      <c r="O432" s="104"/>
      <c r="P432" s="105"/>
      <c r="Q432" s="90"/>
      <c r="R432" s="82"/>
      <c r="S432" s="82"/>
      <c r="T432" s="82"/>
      <c r="U432" s="82"/>
      <c r="V432" s="82"/>
      <c r="W432" s="82"/>
      <c r="X432" s="82"/>
      <c r="Y432" s="82"/>
      <c r="Z432" s="85"/>
      <c r="AA432" s="86"/>
      <c r="AB432" s="52"/>
      <c r="AC432" s="86"/>
      <c r="AD432" s="68"/>
      <c r="AE432" s="86"/>
      <c r="AF432" s="86"/>
    </row>
    <row r="433" spans="1:32" ht="15" customHeight="1" x14ac:dyDescent="0.2">
      <c r="A433" s="24">
        <v>8</v>
      </c>
      <c r="B433" s="120">
        <v>93600940</v>
      </c>
      <c r="C433" s="80" t="s">
        <v>823</v>
      </c>
      <c r="D433" s="81" t="s">
        <v>3</v>
      </c>
      <c r="E433" s="81">
        <v>9120</v>
      </c>
      <c r="F433" s="82"/>
      <c r="G433" s="82"/>
      <c r="H433" s="82"/>
      <c r="I433" s="82"/>
      <c r="J433" s="82"/>
      <c r="K433" s="82"/>
      <c r="L433" s="82"/>
      <c r="M433" s="82"/>
      <c r="N433" s="82"/>
      <c r="O433" s="104"/>
      <c r="P433" s="105"/>
      <c r="Q433" s="90"/>
      <c r="R433" s="82"/>
      <c r="S433" s="82"/>
      <c r="T433" s="82"/>
      <c r="U433" s="82"/>
      <c r="V433" s="82"/>
      <c r="W433" s="82"/>
      <c r="X433" s="82"/>
      <c r="Y433" s="82"/>
      <c r="Z433" s="85"/>
      <c r="AA433" s="86"/>
      <c r="AB433" s="271"/>
      <c r="AC433" s="86"/>
      <c r="AD433" s="52"/>
      <c r="AE433" s="86"/>
      <c r="AF433" s="86"/>
    </row>
    <row r="434" spans="1:32" ht="15" customHeight="1" x14ac:dyDescent="0.2">
      <c r="A434" s="24">
        <v>9</v>
      </c>
      <c r="B434" s="108">
        <v>94652726</v>
      </c>
      <c r="C434" s="80" t="s">
        <v>647</v>
      </c>
      <c r="D434" s="95" t="s">
        <v>3</v>
      </c>
      <c r="E434" s="81">
        <v>9129</v>
      </c>
      <c r="F434" s="82"/>
      <c r="G434" s="82"/>
      <c r="H434" s="82"/>
      <c r="I434" s="82"/>
      <c r="J434" s="82"/>
      <c r="K434" s="82"/>
      <c r="L434" s="82"/>
      <c r="M434" s="82"/>
      <c r="N434" s="82"/>
      <c r="O434" s="104"/>
      <c r="P434" s="105"/>
      <c r="Q434" s="90"/>
      <c r="R434" s="82"/>
      <c r="S434" s="82"/>
      <c r="T434" s="82"/>
      <c r="U434" s="82"/>
      <c r="V434" s="82"/>
      <c r="W434" s="82"/>
      <c r="X434" s="82"/>
      <c r="Y434" s="82"/>
      <c r="Z434" s="85"/>
      <c r="AA434" s="86"/>
      <c r="AB434" s="56"/>
      <c r="AC434" s="86"/>
      <c r="AD434" s="52"/>
      <c r="AE434" s="86"/>
      <c r="AF434" s="86"/>
    </row>
    <row r="435" spans="1:32" ht="15" customHeight="1" x14ac:dyDescent="0.2">
      <c r="A435" s="24">
        <v>10</v>
      </c>
      <c r="B435" s="94">
        <v>97892502</v>
      </c>
      <c r="C435" s="80" t="s">
        <v>715</v>
      </c>
      <c r="D435" s="81" t="s">
        <v>2</v>
      </c>
      <c r="E435" s="81">
        <v>9136</v>
      </c>
      <c r="F435" s="82"/>
      <c r="G435" s="82"/>
      <c r="H435" s="82"/>
      <c r="I435" s="82"/>
      <c r="J435" s="82"/>
      <c r="K435" s="82"/>
      <c r="L435" s="82"/>
      <c r="M435" s="82"/>
      <c r="N435" s="82"/>
      <c r="O435" s="104"/>
      <c r="P435" s="105"/>
      <c r="Q435" s="90"/>
      <c r="R435" s="82"/>
      <c r="S435" s="82"/>
      <c r="T435" s="82"/>
      <c r="U435" s="82"/>
      <c r="V435" s="82"/>
      <c r="W435" s="82"/>
      <c r="X435" s="82"/>
      <c r="Y435" s="82"/>
      <c r="Z435" s="85"/>
      <c r="AA435" s="86"/>
      <c r="AB435" s="17"/>
      <c r="AC435" s="86"/>
      <c r="AD435" s="271"/>
      <c r="AE435" s="86"/>
      <c r="AF435" s="86"/>
    </row>
    <row r="436" spans="1:32" ht="15" customHeight="1" x14ac:dyDescent="0.2">
      <c r="A436" s="24">
        <v>11</v>
      </c>
      <c r="B436" s="120">
        <v>94801908</v>
      </c>
      <c r="C436" s="80" t="s">
        <v>824</v>
      </c>
      <c r="D436" s="81" t="s">
        <v>2</v>
      </c>
      <c r="E436" s="81">
        <v>9144</v>
      </c>
      <c r="F436" s="82"/>
      <c r="G436" s="82"/>
      <c r="H436" s="82"/>
      <c r="I436" s="82"/>
      <c r="J436" s="82"/>
      <c r="K436" s="82"/>
      <c r="L436" s="82"/>
      <c r="M436" s="82"/>
      <c r="N436" s="82"/>
      <c r="O436" s="104"/>
      <c r="P436" s="105"/>
      <c r="Q436" s="90"/>
      <c r="R436" s="82"/>
      <c r="S436" s="82"/>
      <c r="T436" s="82"/>
      <c r="U436" s="82"/>
      <c r="V436" s="82"/>
      <c r="W436" s="82"/>
      <c r="X436" s="82"/>
      <c r="Y436" s="82"/>
      <c r="Z436" s="85"/>
      <c r="AA436" s="86"/>
      <c r="AB436" s="5"/>
      <c r="AC436" s="121"/>
      <c r="AD436" s="56"/>
      <c r="AE436" s="111"/>
      <c r="AF436" s="86"/>
    </row>
    <row r="437" spans="1:32" ht="15" customHeight="1" x14ac:dyDescent="0.2">
      <c r="A437" s="24">
        <v>12</v>
      </c>
      <c r="B437" s="94">
        <v>89948406</v>
      </c>
      <c r="C437" s="80" t="s">
        <v>856</v>
      </c>
      <c r="D437" s="81" t="s">
        <v>3</v>
      </c>
      <c r="E437" s="81">
        <v>9149</v>
      </c>
      <c r="F437" s="82"/>
      <c r="G437" s="82"/>
      <c r="H437" s="82"/>
      <c r="I437" s="82"/>
      <c r="J437" s="82"/>
      <c r="K437" s="82"/>
      <c r="L437" s="82"/>
      <c r="M437" s="82"/>
      <c r="N437" s="82"/>
      <c r="O437" s="104"/>
      <c r="P437" s="105"/>
      <c r="Q437" s="90"/>
      <c r="R437" s="82"/>
      <c r="S437" s="82"/>
      <c r="T437" s="82"/>
      <c r="U437" s="82"/>
      <c r="V437" s="82"/>
      <c r="W437" s="82"/>
      <c r="X437" s="82"/>
      <c r="Y437" s="82"/>
      <c r="Z437" s="85"/>
      <c r="AA437" s="86"/>
      <c r="AB437" s="5"/>
      <c r="AC437" s="86"/>
      <c r="AD437" s="17"/>
      <c r="AE437" s="86"/>
      <c r="AF437" s="86"/>
    </row>
    <row r="438" spans="1:32" ht="15" customHeight="1" x14ac:dyDescent="0.2">
      <c r="A438" s="24">
        <v>13</v>
      </c>
      <c r="B438" s="94">
        <v>82236520</v>
      </c>
      <c r="C438" s="80" t="s">
        <v>857</v>
      </c>
      <c r="D438" s="81" t="s">
        <v>3</v>
      </c>
      <c r="E438" s="81">
        <v>9150</v>
      </c>
      <c r="F438" s="82"/>
      <c r="G438" s="82"/>
      <c r="H438" s="82"/>
      <c r="I438" s="82"/>
      <c r="J438" s="82"/>
      <c r="K438" s="82"/>
      <c r="L438" s="82"/>
      <c r="M438" s="82"/>
      <c r="N438" s="82"/>
      <c r="O438" s="104"/>
      <c r="P438" s="105"/>
      <c r="Q438" s="90"/>
      <c r="R438" s="82"/>
      <c r="S438" s="82"/>
      <c r="T438" s="82"/>
      <c r="U438" s="82"/>
      <c r="V438" s="82"/>
      <c r="W438" s="82"/>
      <c r="X438" s="82"/>
      <c r="Y438" s="82"/>
      <c r="Z438" s="85"/>
      <c r="AA438" s="86"/>
      <c r="AB438" s="86"/>
      <c r="AC438" s="86"/>
      <c r="AD438" s="5"/>
      <c r="AE438" s="86"/>
      <c r="AF438" s="86"/>
    </row>
    <row r="439" spans="1:32" ht="15" customHeight="1" x14ac:dyDescent="0.2">
      <c r="A439" s="24">
        <v>14</v>
      </c>
      <c r="B439" s="94">
        <v>91476372</v>
      </c>
      <c r="C439" s="80" t="s">
        <v>859</v>
      </c>
      <c r="D439" s="81" t="s">
        <v>3</v>
      </c>
      <c r="E439" s="81">
        <v>9172</v>
      </c>
      <c r="F439" s="82"/>
      <c r="G439" s="82"/>
      <c r="H439" s="82"/>
      <c r="I439" s="82"/>
      <c r="J439" s="82"/>
      <c r="K439" s="82"/>
      <c r="L439" s="82"/>
      <c r="M439" s="82"/>
      <c r="N439" s="82"/>
      <c r="O439" s="104"/>
      <c r="P439" s="105"/>
      <c r="Q439" s="90"/>
      <c r="R439" s="82"/>
      <c r="S439" s="82"/>
      <c r="T439" s="82"/>
      <c r="U439" s="82"/>
      <c r="V439" s="82"/>
      <c r="W439" s="82"/>
      <c r="X439" s="82"/>
      <c r="Y439" s="82"/>
      <c r="Z439" s="85"/>
      <c r="AA439" s="86"/>
      <c r="AB439" s="86"/>
      <c r="AC439" s="86"/>
      <c r="AD439" s="5"/>
      <c r="AE439" s="86"/>
      <c r="AF439" s="86"/>
    </row>
    <row r="440" spans="1:32" ht="15" customHeight="1" x14ac:dyDescent="0.2">
      <c r="A440" s="24">
        <v>15</v>
      </c>
      <c r="B440" s="108">
        <v>93770387</v>
      </c>
      <c r="C440" s="109" t="s">
        <v>656</v>
      </c>
      <c r="D440" s="89" t="s">
        <v>2</v>
      </c>
      <c r="E440" s="81">
        <v>9216</v>
      </c>
      <c r="F440" s="82"/>
      <c r="G440" s="82"/>
      <c r="H440" s="82"/>
      <c r="I440" s="82"/>
      <c r="J440" s="82"/>
      <c r="K440" s="82"/>
      <c r="L440" s="82"/>
      <c r="M440" s="82"/>
      <c r="N440" s="82"/>
      <c r="O440" s="104"/>
      <c r="P440" s="105"/>
      <c r="Q440" s="90"/>
      <c r="R440" s="82"/>
      <c r="S440" s="82"/>
      <c r="T440" s="82"/>
      <c r="U440" s="82"/>
      <c r="V440" s="82"/>
      <c r="W440" s="82"/>
      <c r="X440" s="82"/>
      <c r="Y440" s="82"/>
      <c r="Z440" s="85"/>
      <c r="AA440" s="86"/>
      <c r="AB440" s="86"/>
      <c r="AC440" s="86"/>
      <c r="AD440" s="86"/>
      <c r="AE440" s="86"/>
      <c r="AF440" s="86"/>
    </row>
    <row r="441" spans="1:32" ht="15" customHeight="1" x14ac:dyDescent="0.2">
      <c r="A441" s="24">
        <v>16</v>
      </c>
      <c r="B441" s="108">
        <v>3085180518</v>
      </c>
      <c r="C441" s="80" t="s">
        <v>621</v>
      </c>
      <c r="D441" s="124" t="s">
        <v>2</v>
      </c>
      <c r="E441" s="81">
        <v>9211</v>
      </c>
      <c r="F441" s="82"/>
      <c r="G441" s="82"/>
      <c r="H441" s="82"/>
      <c r="I441" s="82"/>
      <c r="J441" s="82"/>
      <c r="K441" s="82"/>
      <c r="L441" s="82"/>
      <c r="M441" s="82"/>
      <c r="N441" s="82"/>
      <c r="O441" s="104"/>
      <c r="P441" s="105"/>
      <c r="Q441" s="90"/>
      <c r="R441" s="82"/>
      <c r="S441" s="82"/>
      <c r="T441" s="82"/>
      <c r="U441" s="82"/>
      <c r="V441" s="82"/>
      <c r="W441" s="82"/>
      <c r="X441" s="82"/>
      <c r="Y441" s="82"/>
      <c r="Z441" s="85"/>
      <c r="AA441" s="86"/>
      <c r="AB441" s="86"/>
      <c r="AC441" s="86"/>
      <c r="AD441" s="86"/>
      <c r="AE441" s="86"/>
      <c r="AF441" s="86"/>
    </row>
    <row r="442" spans="1:32" ht="15" customHeight="1" x14ac:dyDescent="0.2">
      <c r="A442" s="24">
        <v>17</v>
      </c>
      <c r="B442" s="125">
        <v>88299321</v>
      </c>
      <c r="C442" s="80" t="s">
        <v>622</v>
      </c>
      <c r="D442" s="123" t="s">
        <v>2</v>
      </c>
      <c r="E442" s="81">
        <v>9212</v>
      </c>
      <c r="F442" s="82"/>
      <c r="G442" s="82"/>
      <c r="H442" s="82"/>
      <c r="I442" s="82"/>
      <c r="J442" s="82"/>
      <c r="K442" s="82"/>
      <c r="L442" s="82"/>
      <c r="M442" s="82"/>
      <c r="N442" s="82"/>
      <c r="O442" s="104"/>
      <c r="P442" s="105"/>
      <c r="Q442" s="90"/>
      <c r="R442" s="82"/>
      <c r="S442" s="82"/>
      <c r="T442" s="82"/>
      <c r="U442" s="82"/>
      <c r="V442" s="82"/>
      <c r="W442" s="82"/>
      <c r="X442" s="82"/>
      <c r="Y442" s="82"/>
      <c r="Z442" s="85"/>
      <c r="AA442" s="86"/>
      <c r="AB442" s="86"/>
      <c r="AC442" s="86"/>
      <c r="AD442" s="86"/>
      <c r="AE442" s="86"/>
      <c r="AF442" s="86"/>
    </row>
    <row r="443" spans="1:32" ht="15" customHeight="1" x14ac:dyDescent="0.2">
      <c r="A443" s="24">
        <v>18</v>
      </c>
      <c r="B443" s="120">
        <v>82002807</v>
      </c>
      <c r="C443" s="80" t="s">
        <v>829</v>
      </c>
      <c r="D443" s="81" t="s">
        <v>2</v>
      </c>
      <c r="E443" s="81">
        <v>9205</v>
      </c>
      <c r="F443" s="82"/>
      <c r="G443" s="82"/>
      <c r="H443" s="82"/>
      <c r="I443" s="82"/>
      <c r="J443" s="82"/>
      <c r="K443" s="82"/>
      <c r="L443" s="82"/>
      <c r="M443" s="82"/>
      <c r="N443" s="82"/>
      <c r="O443" s="104"/>
      <c r="P443" s="105"/>
      <c r="Q443" s="90"/>
      <c r="R443" s="82"/>
      <c r="S443" s="82"/>
      <c r="T443" s="82"/>
      <c r="U443" s="82"/>
      <c r="V443" s="82"/>
      <c r="W443" s="82"/>
      <c r="X443" s="82"/>
      <c r="Y443" s="82"/>
      <c r="Z443" s="85"/>
      <c r="AA443" s="86"/>
      <c r="AB443" s="86"/>
      <c r="AC443" s="86"/>
      <c r="AD443" s="86"/>
      <c r="AE443" s="86"/>
      <c r="AF443" s="86"/>
    </row>
    <row r="444" spans="1:32" ht="15" customHeight="1" x14ac:dyDescent="0.2">
      <c r="A444" s="24">
        <v>19</v>
      </c>
      <c r="B444" s="120">
        <v>98194569</v>
      </c>
      <c r="C444" s="80" t="s">
        <v>830</v>
      </c>
      <c r="D444" s="81" t="s">
        <v>2</v>
      </c>
      <c r="E444" s="81">
        <v>9224</v>
      </c>
      <c r="F444" s="82"/>
      <c r="G444" s="82"/>
      <c r="H444" s="82"/>
      <c r="I444" s="82"/>
      <c r="J444" s="82"/>
      <c r="K444" s="82"/>
      <c r="L444" s="82"/>
      <c r="M444" s="82"/>
      <c r="N444" s="82"/>
      <c r="O444" s="104"/>
      <c r="P444" s="105"/>
      <c r="Q444" s="90"/>
      <c r="R444" s="82"/>
      <c r="S444" s="82"/>
      <c r="T444" s="82"/>
      <c r="U444" s="82"/>
      <c r="V444" s="82"/>
      <c r="W444" s="82"/>
      <c r="X444" s="82"/>
      <c r="Y444" s="82"/>
      <c r="Z444" s="85"/>
      <c r="AA444" s="86"/>
      <c r="AB444" s="68"/>
      <c r="AC444" s="86"/>
      <c r="AD444" s="86"/>
      <c r="AE444" s="86"/>
      <c r="AF444" s="86"/>
    </row>
    <row r="445" spans="1:32" ht="15" customHeight="1" x14ac:dyDescent="0.2">
      <c r="A445" s="24">
        <v>20</v>
      </c>
      <c r="B445" s="79">
        <v>3087719341</v>
      </c>
      <c r="C445" s="80" t="s">
        <v>865</v>
      </c>
      <c r="D445" s="81" t="s">
        <v>3</v>
      </c>
      <c r="E445" s="81">
        <v>9195</v>
      </c>
      <c r="F445" s="82"/>
      <c r="G445" s="82"/>
      <c r="H445" s="82"/>
      <c r="I445" s="82"/>
      <c r="J445" s="82"/>
      <c r="K445" s="82"/>
      <c r="L445" s="82"/>
      <c r="M445" s="82"/>
      <c r="N445" s="82"/>
      <c r="O445" s="104"/>
      <c r="P445" s="105"/>
      <c r="Q445" s="90"/>
      <c r="R445" s="82"/>
      <c r="S445" s="82"/>
      <c r="T445" s="82"/>
      <c r="U445" s="82"/>
      <c r="V445" s="82"/>
      <c r="W445" s="82"/>
      <c r="X445" s="82"/>
      <c r="Y445" s="82"/>
      <c r="Z445" s="85"/>
      <c r="AA445" s="86"/>
      <c r="AB445" s="52"/>
      <c r="AC445" s="86"/>
      <c r="AD445" s="86"/>
      <c r="AE445" s="86"/>
      <c r="AF445" s="86"/>
    </row>
    <row r="446" spans="1:32" ht="15" customHeight="1" x14ac:dyDescent="0.2">
      <c r="A446" s="24">
        <v>21</v>
      </c>
      <c r="B446" s="125">
        <v>86353815</v>
      </c>
      <c r="C446" s="80" t="s">
        <v>619</v>
      </c>
      <c r="D446" s="123" t="s">
        <v>3</v>
      </c>
      <c r="E446" s="81">
        <v>9197</v>
      </c>
      <c r="F446" s="82"/>
      <c r="G446" s="82"/>
      <c r="H446" s="82"/>
      <c r="I446" s="82"/>
      <c r="J446" s="82"/>
      <c r="K446" s="82"/>
      <c r="L446" s="82"/>
      <c r="M446" s="82"/>
      <c r="N446" s="82"/>
      <c r="O446" s="104"/>
      <c r="P446" s="105"/>
      <c r="Q446" s="90"/>
      <c r="R446" s="82"/>
      <c r="S446" s="82"/>
      <c r="T446" s="82"/>
      <c r="U446" s="82"/>
      <c r="V446" s="82"/>
      <c r="W446" s="82"/>
      <c r="X446" s="82"/>
      <c r="Y446" s="82"/>
      <c r="Z446" s="85"/>
      <c r="AA446" s="86"/>
      <c r="AB446" s="52"/>
      <c r="AC446" s="86"/>
      <c r="AD446" s="68"/>
      <c r="AE446" s="86"/>
      <c r="AF446" s="86"/>
    </row>
    <row r="447" spans="1:32" ht="15" customHeight="1" x14ac:dyDescent="0.2">
      <c r="A447" s="24">
        <v>22</v>
      </c>
      <c r="B447" s="94">
        <v>99747337</v>
      </c>
      <c r="C447" s="80" t="s">
        <v>722</v>
      </c>
      <c r="D447" s="81" t="s">
        <v>2</v>
      </c>
      <c r="E447" s="81">
        <v>9200</v>
      </c>
      <c r="F447" s="82"/>
      <c r="G447" s="82"/>
      <c r="H447" s="82"/>
      <c r="I447" s="82"/>
      <c r="J447" s="82"/>
      <c r="K447" s="82"/>
      <c r="L447" s="82"/>
      <c r="M447" s="82"/>
      <c r="N447" s="82"/>
      <c r="O447" s="104"/>
      <c r="P447" s="105"/>
      <c r="Q447" s="90"/>
      <c r="R447" s="82"/>
      <c r="S447" s="82"/>
      <c r="T447" s="82"/>
      <c r="U447" s="82"/>
      <c r="V447" s="82"/>
      <c r="W447" s="82"/>
      <c r="X447" s="82"/>
      <c r="Y447" s="82"/>
      <c r="Z447" s="85"/>
      <c r="AA447" s="86"/>
      <c r="AB447" s="271"/>
      <c r="AC447" s="86"/>
      <c r="AD447" s="52"/>
      <c r="AE447" s="86"/>
      <c r="AF447" s="86"/>
    </row>
    <row r="448" spans="1:32" ht="15" customHeight="1" x14ac:dyDescent="0.2">
      <c r="A448" s="24">
        <v>23</v>
      </c>
      <c r="B448" s="79">
        <v>99951132</v>
      </c>
      <c r="C448" s="80" t="s">
        <v>690</v>
      </c>
      <c r="D448" s="81" t="s">
        <v>3</v>
      </c>
      <c r="E448" s="81">
        <v>9234</v>
      </c>
      <c r="F448" s="82"/>
      <c r="G448" s="82"/>
      <c r="H448" s="82"/>
      <c r="I448" s="82"/>
      <c r="J448" s="82"/>
      <c r="K448" s="82"/>
      <c r="L448" s="82"/>
      <c r="M448" s="82"/>
      <c r="N448" s="82"/>
      <c r="O448" s="104"/>
      <c r="P448" s="105"/>
      <c r="Q448" s="90"/>
      <c r="R448" s="82"/>
      <c r="S448" s="82"/>
      <c r="T448" s="82"/>
      <c r="U448" s="82"/>
      <c r="V448" s="82"/>
      <c r="W448" s="82"/>
      <c r="X448" s="82"/>
      <c r="Y448" s="82"/>
      <c r="Z448" s="85"/>
      <c r="AA448" s="86"/>
      <c r="AB448" s="56"/>
      <c r="AC448" s="86"/>
      <c r="AD448" s="52"/>
      <c r="AE448" s="86"/>
      <c r="AF448" s="86"/>
    </row>
    <row r="449" spans="1:32" ht="15" customHeight="1" x14ac:dyDescent="0.2">
      <c r="A449" s="24">
        <v>24</v>
      </c>
      <c r="B449" s="94">
        <v>3097674591</v>
      </c>
      <c r="C449" s="80" t="s">
        <v>590</v>
      </c>
      <c r="D449" s="95" t="s">
        <v>3</v>
      </c>
      <c r="E449" s="81">
        <v>9246</v>
      </c>
      <c r="F449" s="82"/>
      <c r="G449" s="82"/>
      <c r="H449" s="82"/>
      <c r="I449" s="82"/>
      <c r="J449" s="82"/>
      <c r="K449" s="82"/>
      <c r="L449" s="82"/>
      <c r="M449" s="82"/>
      <c r="N449" s="82"/>
      <c r="O449" s="104"/>
      <c r="P449" s="105"/>
      <c r="Q449" s="90"/>
      <c r="R449" s="82"/>
      <c r="S449" s="82"/>
      <c r="T449" s="82"/>
      <c r="U449" s="82"/>
      <c r="V449" s="82"/>
      <c r="W449" s="82"/>
      <c r="X449" s="82"/>
      <c r="Y449" s="82"/>
      <c r="Z449" s="85"/>
      <c r="AA449" s="86"/>
      <c r="AB449" s="17"/>
      <c r="AC449" s="86"/>
      <c r="AD449" s="271"/>
      <c r="AE449" s="86"/>
      <c r="AF449" s="86"/>
    </row>
    <row r="450" spans="1:32" ht="15" customHeight="1" x14ac:dyDescent="0.2">
      <c r="A450" s="24">
        <v>25</v>
      </c>
      <c r="B450" s="108">
        <v>98911658</v>
      </c>
      <c r="C450" s="80" t="s">
        <v>627</v>
      </c>
      <c r="D450" s="124" t="s">
        <v>3</v>
      </c>
      <c r="E450" s="81">
        <v>9247</v>
      </c>
      <c r="F450" s="82"/>
      <c r="G450" s="82"/>
      <c r="H450" s="82"/>
      <c r="I450" s="82"/>
      <c r="J450" s="82"/>
      <c r="K450" s="82"/>
      <c r="L450" s="82"/>
      <c r="M450" s="82"/>
      <c r="N450" s="82"/>
      <c r="O450" s="104"/>
      <c r="P450" s="105"/>
      <c r="Q450" s="90"/>
      <c r="R450" s="82"/>
      <c r="S450" s="82"/>
      <c r="T450" s="82"/>
      <c r="U450" s="82"/>
      <c r="V450" s="82"/>
      <c r="W450" s="82"/>
      <c r="X450" s="82"/>
      <c r="Y450" s="82"/>
      <c r="Z450" s="85"/>
      <c r="AA450" s="86"/>
      <c r="AB450" s="5"/>
      <c r="AC450" s="86"/>
      <c r="AD450" s="56"/>
      <c r="AE450" s="86"/>
      <c r="AF450" s="86"/>
    </row>
    <row r="451" spans="1:32" ht="15" customHeight="1" x14ac:dyDescent="0.2">
      <c r="A451" s="24">
        <v>26</v>
      </c>
      <c r="B451" s="119">
        <v>92007072</v>
      </c>
      <c r="C451" s="80" t="s">
        <v>802</v>
      </c>
      <c r="D451" s="81" t="s">
        <v>2</v>
      </c>
      <c r="E451" s="81">
        <v>9269</v>
      </c>
      <c r="F451" s="82"/>
      <c r="G451" s="82"/>
      <c r="H451" s="82"/>
      <c r="I451" s="82"/>
      <c r="J451" s="82"/>
      <c r="K451" s="82"/>
      <c r="L451" s="82"/>
      <c r="M451" s="82"/>
      <c r="N451" s="82"/>
      <c r="O451" s="104"/>
      <c r="P451" s="105"/>
      <c r="Q451" s="90"/>
      <c r="R451" s="82"/>
      <c r="S451" s="82"/>
      <c r="T451" s="82"/>
      <c r="U451" s="82"/>
      <c r="V451" s="82"/>
      <c r="W451" s="82"/>
      <c r="X451" s="82"/>
      <c r="Y451" s="82"/>
      <c r="Z451" s="85"/>
      <c r="AA451" s="86"/>
      <c r="AB451" s="5"/>
      <c r="AC451" s="86"/>
      <c r="AD451" s="17"/>
      <c r="AE451" s="86"/>
      <c r="AF451" s="86"/>
    </row>
    <row r="452" spans="1:32" ht="15" customHeight="1" x14ac:dyDescent="0.2">
      <c r="A452" s="24">
        <v>27</v>
      </c>
      <c r="B452" s="120">
        <v>83688537</v>
      </c>
      <c r="C452" s="80" t="s">
        <v>837</v>
      </c>
      <c r="D452" s="81" t="s">
        <v>2</v>
      </c>
      <c r="E452" s="81">
        <v>9270</v>
      </c>
      <c r="F452" s="82"/>
      <c r="G452" s="82"/>
      <c r="H452" s="82"/>
      <c r="I452" s="82"/>
      <c r="J452" s="82"/>
      <c r="K452" s="82"/>
      <c r="L452" s="82"/>
      <c r="M452" s="82"/>
      <c r="N452" s="82"/>
      <c r="O452" s="104"/>
      <c r="P452" s="105"/>
      <c r="Q452" s="90"/>
      <c r="R452" s="82"/>
      <c r="S452" s="82"/>
      <c r="T452" s="82"/>
      <c r="U452" s="82"/>
      <c r="V452" s="82"/>
      <c r="W452" s="82"/>
      <c r="X452" s="82"/>
      <c r="Y452" s="82"/>
      <c r="Z452" s="85"/>
      <c r="AA452" s="86"/>
      <c r="AB452" s="86"/>
      <c r="AC452" s="86"/>
      <c r="AD452" s="5"/>
      <c r="AE452" s="86"/>
      <c r="AF452" s="86"/>
    </row>
    <row r="453" spans="1:32" ht="15" customHeight="1" x14ac:dyDescent="0.2">
      <c r="A453" s="24">
        <v>28</v>
      </c>
      <c r="B453" s="120">
        <v>93810116</v>
      </c>
      <c r="C453" s="80" t="s">
        <v>839</v>
      </c>
      <c r="D453" s="81" t="s">
        <v>3</v>
      </c>
      <c r="E453" s="81">
        <v>9274</v>
      </c>
      <c r="F453" s="82"/>
      <c r="G453" s="82"/>
      <c r="H453" s="82"/>
      <c r="I453" s="82"/>
      <c r="J453" s="82"/>
      <c r="K453" s="82"/>
      <c r="L453" s="82"/>
      <c r="M453" s="82"/>
      <c r="N453" s="82"/>
      <c r="O453" s="104"/>
      <c r="P453" s="105"/>
      <c r="Q453" s="90"/>
      <c r="R453" s="82"/>
      <c r="S453" s="82"/>
      <c r="T453" s="82"/>
      <c r="U453" s="82"/>
      <c r="V453" s="82"/>
      <c r="W453" s="82"/>
      <c r="X453" s="82"/>
      <c r="Y453" s="82"/>
      <c r="Z453" s="85"/>
      <c r="AA453" s="86"/>
      <c r="AB453" s="86"/>
      <c r="AC453" s="86"/>
      <c r="AD453" s="5"/>
      <c r="AE453" s="86"/>
      <c r="AF453" s="86"/>
    </row>
    <row r="454" spans="1:32" ht="15" customHeight="1" x14ac:dyDescent="0.2">
      <c r="A454" s="24">
        <v>29</v>
      </c>
      <c r="B454" s="108">
        <v>92571507</v>
      </c>
      <c r="C454" s="80" t="s">
        <v>661</v>
      </c>
      <c r="D454" s="95" t="s">
        <v>3</v>
      </c>
      <c r="E454" s="81">
        <v>9284</v>
      </c>
      <c r="F454" s="82"/>
      <c r="G454" s="82"/>
      <c r="H454" s="82"/>
      <c r="I454" s="82"/>
      <c r="J454" s="82"/>
      <c r="K454" s="82"/>
      <c r="L454" s="82"/>
      <c r="M454" s="82"/>
      <c r="N454" s="82"/>
      <c r="O454" s="104"/>
      <c r="P454" s="105"/>
      <c r="Q454" s="90"/>
      <c r="R454" s="82"/>
      <c r="S454" s="82"/>
      <c r="T454" s="82"/>
      <c r="U454" s="82"/>
      <c r="V454" s="82"/>
      <c r="W454" s="82"/>
      <c r="X454" s="82"/>
      <c r="Y454" s="82"/>
      <c r="Z454" s="85"/>
      <c r="AA454" s="86"/>
      <c r="AB454" s="86"/>
      <c r="AC454" s="86"/>
      <c r="AD454" s="86"/>
      <c r="AE454" s="86"/>
      <c r="AF454" s="86"/>
    </row>
    <row r="455" spans="1:32" ht="15" customHeight="1" x14ac:dyDescent="0.2">
      <c r="A455" s="24">
        <v>30</v>
      </c>
      <c r="B455" s="94">
        <v>92493731</v>
      </c>
      <c r="C455" s="80" t="s">
        <v>768</v>
      </c>
      <c r="D455" s="81" t="s">
        <v>3</v>
      </c>
      <c r="E455" s="81">
        <v>9285</v>
      </c>
      <c r="F455" s="82"/>
      <c r="G455" s="82"/>
      <c r="H455" s="82"/>
      <c r="I455" s="82"/>
      <c r="J455" s="82"/>
      <c r="K455" s="82"/>
      <c r="L455" s="82"/>
      <c r="M455" s="82"/>
      <c r="N455" s="82"/>
      <c r="O455" s="104"/>
      <c r="P455" s="105"/>
      <c r="Q455" s="90"/>
      <c r="R455" s="82"/>
      <c r="S455" s="82"/>
      <c r="T455" s="82"/>
      <c r="U455" s="82"/>
      <c r="V455" s="82"/>
      <c r="W455" s="82"/>
      <c r="X455" s="82"/>
      <c r="Y455" s="82"/>
      <c r="Z455" s="85"/>
      <c r="AA455" s="86"/>
      <c r="AB455" s="86"/>
      <c r="AC455" s="86"/>
      <c r="AD455" s="86"/>
      <c r="AE455" s="86"/>
      <c r="AF455" s="86"/>
    </row>
    <row r="456" spans="1:32" ht="15" customHeight="1" x14ac:dyDescent="0.2">
      <c r="A456" s="24">
        <v>31</v>
      </c>
      <c r="B456" s="94">
        <v>93477091</v>
      </c>
      <c r="C456" s="80" t="s">
        <v>733</v>
      </c>
      <c r="D456" s="81" t="s">
        <v>3</v>
      </c>
      <c r="E456" s="81">
        <v>9288</v>
      </c>
      <c r="F456" s="82"/>
      <c r="G456" s="82"/>
      <c r="H456" s="82"/>
      <c r="I456" s="82"/>
      <c r="J456" s="82"/>
      <c r="K456" s="82"/>
      <c r="L456" s="82"/>
      <c r="M456" s="82"/>
      <c r="N456" s="82"/>
      <c r="O456" s="104"/>
      <c r="P456" s="105"/>
      <c r="Q456" s="90"/>
      <c r="R456" s="82"/>
      <c r="S456" s="82"/>
      <c r="T456" s="82"/>
      <c r="U456" s="82"/>
      <c r="V456" s="82"/>
      <c r="W456" s="82"/>
      <c r="X456" s="82"/>
      <c r="Y456" s="82"/>
      <c r="Z456" s="85"/>
      <c r="AA456" s="86"/>
      <c r="AB456" s="86"/>
      <c r="AC456" s="86"/>
      <c r="AD456" s="86"/>
      <c r="AE456" s="86"/>
      <c r="AF456" s="86"/>
    </row>
    <row r="457" spans="1:32" ht="15" customHeight="1" x14ac:dyDescent="0.2">
      <c r="A457" s="24">
        <v>32</v>
      </c>
      <c r="B457" s="94">
        <v>3090657227</v>
      </c>
      <c r="C457" s="80" t="s">
        <v>769</v>
      </c>
      <c r="D457" s="81" t="s">
        <v>3</v>
      </c>
      <c r="E457" s="81">
        <v>9292</v>
      </c>
      <c r="F457" s="82"/>
      <c r="G457" s="82"/>
      <c r="H457" s="82"/>
      <c r="I457" s="82"/>
      <c r="J457" s="82"/>
      <c r="K457" s="82"/>
      <c r="L457" s="82"/>
      <c r="M457" s="82"/>
      <c r="N457" s="82"/>
      <c r="O457" s="104"/>
      <c r="P457" s="105"/>
      <c r="Q457" s="90"/>
      <c r="R457" s="82"/>
      <c r="S457" s="82"/>
      <c r="T457" s="82"/>
      <c r="U457" s="82"/>
      <c r="V457" s="82"/>
      <c r="W457" s="82"/>
      <c r="X457" s="82"/>
      <c r="Y457" s="82"/>
      <c r="Z457" s="85"/>
      <c r="AA457" s="86"/>
      <c r="AB457" s="68"/>
      <c r="AC457" s="86"/>
      <c r="AD457" s="86"/>
      <c r="AE457" s="86"/>
      <c r="AF457" s="86"/>
    </row>
    <row r="458" spans="1:32" ht="15" customHeight="1" x14ac:dyDescent="0.2">
      <c r="A458" s="24">
        <v>33</v>
      </c>
      <c r="B458" s="94">
        <v>3091225468</v>
      </c>
      <c r="C458" s="80" t="s">
        <v>873</v>
      </c>
      <c r="D458" s="81" t="s">
        <v>3</v>
      </c>
      <c r="E458" s="81">
        <v>9299</v>
      </c>
      <c r="F458" s="82"/>
      <c r="G458" s="99"/>
      <c r="H458" s="82"/>
      <c r="I458" s="82"/>
      <c r="J458" s="82"/>
      <c r="K458" s="82"/>
      <c r="L458" s="82"/>
      <c r="M458" s="82"/>
      <c r="N458" s="82"/>
      <c r="O458" s="104"/>
      <c r="P458" s="105"/>
      <c r="Q458" s="90"/>
      <c r="R458" s="82"/>
      <c r="S458" s="82"/>
      <c r="T458" s="82"/>
      <c r="U458" s="82"/>
      <c r="V458" s="82"/>
      <c r="W458" s="82"/>
      <c r="X458" s="82"/>
      <c r="Y458" s="82"/>
      <c r="Z458" s="85"/>
      <c r="AA458" s="86"/>
      <c r="AB458" s="52"/>
      <c r="AC458" s="86"/>
      <c r="AD458" s="86"/>
      <c r="AE458" s="86"/>
      <c r="AF458" s="86"/>
    </row>
    <row r="459" spans="1:32" ht="15" customHeight="1" x14ac:dyDescent="0.2">
      <c r="A459" s="24">
        <v>34</v>
      </c>
      <c r="B459" s="94">
        <v>84538463</v>
      </c>
      <c r="C459" s="80" t="s">
        <v>772</v>
      </c>
      <c r="D459" s="81" t="s">
        <v>3</v>
      </c>
      <c r="E459" s="81">
        <v>9312</v>
      </c>
      <c r="F459" s="82"/>
      <c r="G459" s="99"/>
      <c r="H459" s="82"/>
      <c r="I459" s="82"/>
      <c r="J459" s="82"/>
      <c r="K459" s="82"/>
      <c r="L459" s="82"/>
      <c r="M459" s="82"/>
      <c r="N459" s="82"/>
      <c r="O459" s="104"/>
      <c r="P459" s="105"/>
      <c r="Q459" s="90"/>
      <c r="R459" s="82"/>
      <c r="S459" s="82"/>
      <c r="T459" s="82"/>
      <c r="U459" s="82"/>
      <c r="V459" s="82"/>
      <c r="W459" s="82"/>
      <c r="X459" s="82"/>
      <c r="Y459" s="82"/>
      <c r="Z459" s="85"/>
      <c r="AA459" s="86"/>
      <c r="AB459" s="52"/>
      <c r="AC459" s="86"/>
      <c r="AD459" s="86"/>
      <c r="AE459" s="86"/>
      <c r="AF459" s="86"/>
    </row>
    <row r="460" spans="1:32" ht="15" customHeight="1" x14ac:dyDescent="0.2">
      <c r="A460" s="24">
        <v>35</v>
      </c>
      <c r="B460" s="94">
        <v>94092759</v>
      </c>
      <c r="C460" s="80" t="s">
        <v>738</v>
      </c>
      <c r="D460" s="81" t="s">
        <v>3</v>
      </c>
      <c r="E460" s="81">
        <v>9334</v>
      </c>
      <c r="F460" s="82"/>
      <c r="G460" s="99"/>
      <c r="H460" s="82"/>
      <c r="I460" s="82"/>
      <c r="J460" s="82"/>
      <c r="K460" s="82"/>
      <c r="L460" s="82"/>
      <c r="M460" s="82"/>
      <c r="N460" s="82"/>
      <c r="O460" s="104"/>
      <c r="P460" s="105"/>
      <c r="Q460" s="90"/>
      <c r="R460" s="82"/>
      <c r="S460" s="82"/>
      <c r="T460" s="82"/>
      <c r="U460" s="82"/>
      <c r="V460" s="82"/>
      <c r="W460" s="82"/>
      <c r="X460" s="82"/>
      <c r="Y460" s="82"/>
      <c r="Z460" s="85"/>
      <c r="AA460" s="86"/>
      <c r="AB460" s="52"/>
      <c r="AC460" s="86"/>
      <c r="AD460" s="86"/>
      <c r="AE460" s="86"/>
      <c r="AF460" s="86"/>
    </row>
    <row r="461" spans="1:32" ht="15" customHeight="1" x14ac:dyDescent="0.2">
      <c r="A461" s="24">
        <v>36</v>
      </c>
      <c r="B461" s="376" t="s">
        <v>1053</v>
      </c>
      <c r="C461" s="257" t="s">
        <v>1047</v>
      </c>
      <c r="D461" s="453" t="s">
        <v>2</v>
      </c>
      <c r="E461" s="405">
        <v>9348</v>
      </c>
      <c r="F461" s="82"/>
      <c r="G461" s="82"/>
      <c r="H461" s="82"/>
      <c r="I461" s="82"/>
      <c r="J461" s="82"/>
      <c r="K461" s="82"/>
      <c r="L461" s="82"/>
      <c r="M461" s="82"/>
      <c r="N461" s="82"/>
      <c r="O461" s="104"/>
      <c r="P461" s="105"/>
      <c r="Q461" s="90"/>
      <c r="R461" s="82"/>
      <c r="S461" s="82"/>
      <c r="T461" s="82"/>
      <c r="U461" s="82"/>
      <c r="V461" s="82"/>
      <c r="W461" s="82"/>
      <c r="X461" s="82"/>
      <c r="Y461" s="82"/>
      <c r="Z461" s="85"/>
      <c r="AA461" s="86"/>
      <c r="AB461" s="294" t="s">
        <v>1048</v>
      </c>
      <c r="AC461" s="86"/>
      <c r="AD461" s="86"/>
      <c r="AE461" s="86"/>
      <c r="AF461" s="86"/>
    </row>
    <row r="462" spans="1:32" ht="15" customHeight="1" x14ac:dyDescent="0.2">
      <c r="A462" s="100"/>
      <c r="B462" s="26"/>
      <c r="C462" s="41" t="s">
        <v>2</v>
      </c>
      <c r="D462" s="275">
        <f>COUNTIF(D426:D461,"L")</f>
        <v>15</v>
      </c>
      <c r="E462" s="311">
        <f>D462+D463</f>
        <v>36</v>
      </c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101"/>
      <c r="AA462" s="86"/>
      <c r="AB462" s="56"/>
      <c r="AC462" s="86"/>
      <c r="AD462" s="86"/>
      <c r="AE462" s="86"/>
      <c r="AF462" s="86"/>
    </row>
    <row r="463" spans="1:32" ht="15" customHeight="1" x14ac:dyDescent="0.2">
      <c r="A463" s="100"/>
      <c r="B463" s="26"/>
      <c r="C463" s="34" t="s">
        <v>3</v>
      </c>
      <c r="D463" s="275">
        <f>COUNTIF(D426:D461,"P")</f>
        <v>21</v>
      </c>
      <c r="E463" s="29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101"/>
      <c r="AA463" s="86"/>
      <c r="AB463" s="17"/>
      <c r="AC463" s="86"/>
      <c r="AD463" s="86"/>
      <c r="AE463" s="86"/>
      <c r="AF463" s="86"/>
    </row>
    <row r="464" spans="1:32" x14ac:dyDescent="0.2">
      <c r="A464" s="100"/>
      <c r="B464" s="26"/>
      <c r="C464" s="122"/>
      <c r="D464" s="26"/>
      <c r="E464" s="102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101"/>
      <c r="AA464" s="86"/>
      <c r="AB464" s="5"/>
      <c r="AC464" s="86"/>
      <c r="AD464" s="86"/>
      <c r="AE464" s="86"/>
      <c r="AF464" s="86"/>
    </row>
    <row r="465" spans="1:32" x14ac:dyDescent="0.2">
      <c r="A465" s="100"/>
      <c r="B465" s="26"/>
      <c r="C465" s="122"/>
      <c r="D465" s="26"/>
      <c r="E465" s="102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101"/>
      <c r="AA465" s="86"/>
      <c r="AB465" s="5"/>
      <c r="AC465" s="86"/>
      <c r="AD465" s="86"/>
      <c r="AE465" s="86"/>
      <c r="AF465" s="86"/>
    </row>
    <row r="466" spans="1:32" x14ac:dyDescent="0.2">
      <c r="A466" s="100"/>
      <c r="B466" s="26"/>
      <c r="C466" s="122"/>
      <c r="D466" s="26"/>
      <c r="E466" s="102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101"/>
      <c r="AA466" s="86"/>
      <c r="AB466" s="86"/>
      <c r="AC466" s="86"/>
      <c r="AD466" s="86"/>
      <c r="AE466" s="86"/>
      <c r="AF466" s="86"/>
    </row>
    <row r="467" spans="1:32" x14ac:dyDescent="0.2">
      <c r="A467" s="100"/>
      <c r="B467" s="26"/>
      <c r="C467" s="122"/>
      <c r="D467" s="26"/>
      <c r="E467" s="102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101"/>
      <c r="AA467" s="86"/>
      <c r="AB467" s="86"/>
      <c r="AC467" s="86"/>
      <c r="AD467" s="86"/>
      <c r="AE467" s="86"/>
      <c r="AF467" s="86"/>
    </row>
    <row r="468" spans="1:32" x14ac:dyDescent="0.2">
      <c r="A468" s="100"/>
      <c r="B468" s="26"/>
      <c r="C468" s="122"/>
      <c r="D468" s="26"/>
      <c r="E468" s="102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101"/>
      <c r="AA468" s="86"/>
      <c r="AB468" s="86"/>
      <c r="AC468" s="86"/>
      <c r="AD468" s="86"/>
      <c r="AE468" s="86"/>
      <c r="AF468" s="86"/>
    </row>
    <row r="469" spans="1:32" x14ac:dyDescent="0.2">
      <c r="A469" s="100"/>
      <c r="B469" s="26"/>
      <c r="C469" s="122"/>
      <c r="D469" s="26"/>
      <c r="E469" s="102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101"/>
      <c r="AA469" s="86"/>
      <c r="AB469" s="86"/>
      <c r="AC469" s="86"/>
      <c r="AD469" s="86"/>
      <c r="AE469" s="86"/>
      <c r="AF469" s="86"/>
    </row>
    <row r="470" spans="1:32" x14ac:dyDescent="0.2">
      <c r="A470" s="100"/>
      <c r="B470" s="26"/>
      <c r="C470" s="122"/>
      <c r="D470" s="26"/>
      <c r="E470" s="102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101"/>
      <c r="AA470" s="86"/>
      <c r="AB470" s="86"/>
      <c r="AC470" s="86"/>
      <c r="AD470" s="86"/>
      <c r="AE470" s="86"/>
      <c r="AF470" s="86"/>
    </row>
    <row r="471" spans="1:32" x14ac:dyDescent="0.2">
      <c r="A471" s="100"/>
      <c r="B471" s="26"/>
      <c r="C471" s="122"/>
      <c r="D471" s="26"/>
      <c r="E471" s="102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101"/>
      <c r="AA471" s="86"/>
      <c r="AB471" s="86"/>
      <c r="AC471" s="86"/>
      <c r="AD471" s="86"/>
      <c r="AE471" s="86"/>
      <c r="AF471" s="86"/>
    </row>
    <row r="472" spans="1:32" s="188" customFormat="1" ht="16.5" customHeight="1" x14ac:dyDescent="0.2">
      <c r="A472" s="492" t="s">
        <v>343</v>
      </c>
      <c r="B472" s="492"/>
      <c r="C472" s="492"/>
      <c r="D472" s="492"/>
      <c r="E472" s="492"/>
      <c r="F472" s="492"/>
      <c r="G472" s="492"/>
      <c r="H472" s="492"/>
      <c r="I472" s="492"/>
      <c r="J472" s="492"/>
      <c r="K472" s="492"/>
      <c r="L472" s="492"/>
      <c r="M472" s="492"/>
      <c r="N472" s="492"/>
      <c r="O472" s="492"/>
      <c r="P472" s="492"/>
      <c r="Q472" s="492"/>
      <c r="R472" s="492"/>
      <c r="S472" s="492"/>
      <c r="T472" s="492"/>
      <c r="U472" s="492"/>
      <c r="V472" s="492"/>
      <c r="W472" s="492"/>
      <c r="X472" s="492"/>
      <c r="Y472" s="492"/>
      <c r="Z472" s="492"/>
    </row>
    <row r="473" spans="1:32" s="188" customFormat="1" ht="16.5" customHeight="1" x14ac:dyDescent="0.2">
      <c r="A473" s="492" t="s">
        <v>344</v>
      </c>
      <c r="B473" s="492"/>
      <c r="C473" s="492"/>
      <c r="D473" s="492"/>
      <c r="E473" s="492"/>
      <c r="F473" s="492"/>
      <c r="G473" s="492"/>
      <c r="H473" s="492"/>
      <c r="I473" s="492"/>
      <c r="J473" s="492"/>
      <c r="K473" s="492"/>
      <c r="L473" s="492"/>
      <c r="M473" s="492"/>
      <c r="N473" s="492"/>
      <c r="O473" s="492"/>
      <c r="P473" s="492"/>
      <c r="Q473" s="492"/>
      <c r="R473" s="492"/>
      <c r="S473" s="492"/>
      <c r="T473" s="492"/>
      <c r="U473" s="492"/>
      <c r="V473" s="492"/>
      <c r="W473" s="492"/>
      <c r="X473" s="492"/>
      <c r="Y473" s="492"/>
      <c r="Z473" s="492"/>
    </row>
    <row r="474" spans="1:32" s="188" customFormat="1" ht="18" customHeight="1" x14ac:dyDescent="0.2">
      <c r="A474" s="493" t="s">
        <v>1681</v>
      </c>
      <c r="B474" s="493"/>
      <c r="C474" s="493"/>
      <c r="D474" s="493"/>
      <c r="E474" s="493"/>
      <c r="F474" s="493"/>
      <c r="G474" s="493"/>
      <c r="H474" s="493"/>
      <c r="I474" s="493"/>
      <c r="J474" s="493"/>
      <c r="K474" s="493"/>
      <c r="L474" s="493"/>
      <c r="M474" s="493"/>
      <c r="N474" s="493"/>
      <c r="O474" s="493"/>
      <c r="P474" s="493"/>
      <c r="Q474" s="493"/>
      <c r="R474" s="493"/>
      <c r="S474" s="493"/>
      <c r="T474" s="493"/>
      <c r="U474" s="493"/>
      <c r="V474" s="493"/>
      <c r="W474" s="493"/>
      <c r="X474" s="493"/>
      <c r="Y474" s="493"/>
      <c r="Z474" s="493"/>
    </row>
    <row r="475" spans="1:32" s="188" customFormat="1" ht="14.25" customHeight="1" x14ac:dyDescent="0.2">
      <c r="A475" s="487" t="s">
        <v>1682</v>
      </c>
      <c r="B475" s="487"/>
      <c r="C475" s="487"/>
      <c r="D475" s="487"/>
      <c r="E475" s="487"/>
      <c r="F475" s="487"/>
      <c r="G475" s="487"/>
      <c r="H475" s="487"/>
      <c r="I475" s="487"/>
      <c r="J475" s="487"/>
      <c r="K475" s="487"/>
      <c r="L475" s="487"/>
      <c r="M475" s="487"/>
      <c r="N475" s="487"/>
      <c r="O475" s="487"/>
      <c r="P475" s="487"/>
      <c r="Q475" s="487"/>
      <c r="R475" s="487"/>
      <c r="S475" s="487"/>
      <c r="T475" s="487"/>
      <c r="U475" s="487"/>
      <c r="V475" s="487"/>
      <c r="W475" s="487"/>
      <c r="X475" s="487"/>
      <c r="Y475" s="487"/>
      <c r="Z475" s="487"/>
    </row>
    <row r="476" spans="1:32" s="188" customFormat="1" ht="18.75" customHeight="1" thickBot="1" x14ac:dyDescent="0.25">
      <c r="A476" s="488" t="s">
        <v>1683</v>
      </c>
      <c r="B476" s="488"/>
      <c r="C476" s="488"/>
      <c r="D476" s="488"/>
      <c r="E476" s="488"/>
      <c r="F476" s="488"/>
      <c r="G476" s="488"/>
      <c r="H476" s="488"/>
      <c r="I476" s="488"/>
      <c r="J476" s="488"/>
      <c r="K476" s="488"/>
      <c r="L476" s="488"/>
      <c r="M476" s="488"/>
      <c r="N476" s="488"/>
      <c r="O476" s="488"/>
      <c r="P476" s="488"/>
      <c r="Q476" s="488"/>
      <c r="R476" s="488"/>
      <c r="S476" s="488"/>
      <c r="T476" s="488"/>
      <c r="U476" s="488"/>
      <c r="V476" s="488"/>
      <c r="W476" s="488"/>
      <c r="X476" s="488"/>
      <c r="Y476" s="488"/>
      <c r="Z476" s="488"/>
    </row>
    <row r="477" spans="1:32" ht="13.5" thickTop="1" x14ac:dyDescent="0.2">
      <c r="A477" s="100"/>
      <c r="B477" s="26"/>
      <c r="C477" s="122"/>
      <c r="D477" s="26"/>
      <c r="E477" s="102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101"/>
      <c r="AA477" s="86"/>
      <c r="AB477" s="86"/>
      <c r="AC477" s="86"/>
      <c r="AD477" s="86"/>
      <c r="AE477" s="86"/>
      <c r="AF477" s="86"/>
    </row>
    <row r="478" spans="1:32" ht="18" x14ac:dyDescent="0.25">
      <c r="A478" s="312" t="s">
        <v>345</v>
      </c>
      <c r="B478" s="312"/>
      <c r="C478" s="312"/>
      <c r="D478" s="312"/>
      <c r="E478" s="312"/>
      <c r="F478" s="312"/>
      <c r="G478" s="312"/>
      <c r="H478" s="312"/>
      <c r="I478" s="312"/>
      <c r="J478" s="312"/>
      <c r="K478" s="312"/>
      <c r="L478" s="312"/>
      <c r="M478" s="312"/>
      <c r="N478" s="312"/>
      <c r="O478" s="312"/>
      <c r="P478" s="312"/>
      <c r="Q478" s="312"/>
      <c r="R478" s="312"/>
      <c r="S478" s="312"/>
      <c r="T478" s="312"/>
      <c r="U478" s="312"/>
      <c r="V478" s="312"/>
      <c r="W478" s="312"/>
      <c r="X478" s="312"/>
      <c r="Y478" s="312"/>
      <c r="Z478" s="312"/>
      <c r="AA478" s="54"/>
      <c r="AB478" s="5"/>
      <c r="AC478" s="5"/>
      <c r="AD478" s="68"/>
      <c r="AE478" s="68"/>
      <c r="AF478" s="68"/>
    </row>
    <row r="479" spans="1:32" ht="15" x14ac:dyDescent="0.2">
      <c r="A479" s="313" t="str">
        <f>A8</f>
        <v>TAHUN PELAJARAN 2025/2026                      SEMESTER : GANJIL</v>
      </c>
      <c r="B479" s="313"/>
      <c r="C479" s="313"/>
      <c r="D479" s="313"/>
      <c r="E479" s="313"/>
      <c r="F479" s="313"/>
      <c r="G479" s="313"/>
      <c r="H479" s="313"/>
      <c r="I479" s="313"/>
      <c r="J479" s="313"/>
      <c r="K479" s="313"/>
      <c r="L479" s="313"/>
      <c r="M479" s="313"/>
      <c r="N479" s="313"/>
      <c r="O479" s="313"/>
      <c r="P479" s="313"/>
      <c r="Q479" s="313"/>
      <c r="R479" s="313"/>
      <c r="S479" s="313"/>
      <c r="T479" s="313"/>
      <c r="U479" s="313"/>
      <c r="V479" s="313"/>
      <c r="W479" s="313"/>
      <c r="X479" s="313"/>
      <c r="Y479" s="313"/>
      <c r="Z479" s="313"/>
      <c r="AA479" s="54"/>
      <c r="AB479" s="69"/>
      <c r="AC479" s="70"/>
      <c r="AD479" s="52"/>
      <c r="AE479" s="52"/>
      <c r="AF479" s="52"/>
    </row>
    <row r="480" spans="1:32" ht="15" x14ac:dyDescent="0.2">
      <c r="A480" s="71"/>
      <c r="B480" s="71"/>
      <c r="C480" s="10"/>
      <c r="D480" s="10"/>
      <c r="E480" s="55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32"/>
      <c r="AA480" s="5"/>
      <c r="AB480" s="69"/>
      <c r="AC480" s="70"/>
      <c r="AD480" s="52"/>
      <c r="AE480" s="52"/>
      <c r="AF480" s="52"/>
    </row>
    <row r="481" spans="1:32" ht="15" x14ac:dyDescent="0.25">
      <c r="A481" s="299" t="s">
        <v>1703</v>
      </c>
      <c r="B481" s="299"/>
      <c r="C481" s="56"/>
      <c r="D481" s="56"/>
      <c r="E481" s="13"/>
      <c r="F481" s="12" t="s">
        <v>346</v>
      </c>
      <c r="G481" s="13"/>
      <c r="H481" s="57"/>
      <c r="I481" s="56"/>
      <c r="J481" s="56"/>
      <c r="K481" s="56"/>
      <c r="L481" s="15" t="s">
        <v>354</v>
      </c>
      <c r="M481" s="103" t="s">
        <v>1049</v>
      </c>
      <c r="N481" s="57"/>
      <c r="O481" s="13"/>
      <c r="P481" s="13"/>
      <c r="Q481" s="57"/>
      <c r="R481" s="57"/>
      <c r="S481" s="57"/>
      <c r="T481" s="57"/>
      <c r="U481" s="57"/>
      <c r="V481" s="57"/>
      <c r="W481" s="56"/>
      <c r="X481" s="56"/>
      <c r="Y481" s="56"/>
      <c r="Z481" s="73"/>
      <c r="AA481" s="57"/>
      <c r="AB481" s="56"/>
      <c r="AC481" s="62"/>
      <c r="AD481" s="271"/>
      <c r="AE481" s="271"/>
      <c r="AF481" s="271"/>
    </row>
    <row r="482" spans="1:32" x14ac:dyDescent="0.2">
      <c r="A482" s="74"/>
      <c r="B482" s="74"/>
      <c r="C482" s="12"/>
      <c r="D482" s="13"/>
      <c r="E482" s="57"/>
      <c r="F482" s="57" t="s">
        <v>348</v>
      </c>
      <c r="G482" s="57"/>
      <c r="H482" s="57"/>
      <c r="I482" s="56"/>
      <c r="J482" s="56"/>
      <c r="K482" s="56"/>
      <c r="L482" s="15" t="s">
        <v>355</v>
      </c>
      <c r="M482" s="291" t="s">
        <v>1043</v>
      </c>
      <c r="N482" s="57"/>
      <c r="O482" s="13"/>
      <c r="P482" s="13"/>
      <c r="Q482" s="57"/>
      <c r="R482" s="57"/>
      <c r="S482" s="57"/>
      <c r="T482" s="57"/>
      <c r="U482" s="57"/>
      <c r="V482" s="57"/>
      <c r="W482" s="56"/>
      <c r="X482" s="56"/>
      <c r="Y482" s="56"/>
      <c r="Z482" s="73"/>
      <c r="AA482" s="57"/>
      <c r="AB482" s="56"/>
      <c r="AC482" s="56"/>
      <c r="AD482" s="300"/>
      <c r="AE482" s="300"/>
      <c r="AF482" s="300"/>
    </row>
    <row r="483" spans="1:32" ht="14.25" x14ac:dyDescent="0.2">
      <c r="A483" s="78"/>
      <c r="B483" s="78"/>
      <c r="C483" s="58"/>
      <c r="D483" s="59"/>
      <c r="E483" s="60"/>
      <c r="F483" s="16"/>
      <c r="G483" s="16"/>
      <c r="H483" s="16"/>
      <c r="I483" s="16"/>
      <c r="J483" s="16"/>
      <c r="K483" s="61"/>
      <c r="L483" s="17"/>
      <c r="M483" s="17"/>
      <c r="N483" s="17"/>
      <c r="O483" s="18"/>
      <c r="P483" s="18"/>
      <c r="Q483" s="19"/>
      <c r="R483" s="19"/>
      <c r="S483" s="16"/>
      <c r="T483" s="16"/>
      <c r="U483" s="16"/>
      <c r="V483" s="16"/>
      <c r="W483" s="16"/>
      <c r="X483" s="16"/>
      <c r="Y483" s="16"/>
      <c r="Z483" s="33"/>
      <c r="AA483" s="16"/>
      <c r="AB483" s="17"/>
      <c r="AC483" s="17"/>
      <c r="AD483" s="17"/>
      <c r="AE483" s="17"/>
      <c r="AF483" s="17"/>
    </row>
    <row r="484" spans="1:32" ht="15" customHeight="1" x14ac:dyDescent="0.2">
      <c r="A484" s="301" t="s">
        <v>349</v>
      </c>
      <c r="B484" s="303" t="s">
        <v>0</v>
      </c>
      <c r="C484" s="303" t="s">
        <v>350</v>
      </c>
      <c r="D484" s="306" t="s">
        <v>1</v>
      </c>
      <c r="E484" s="272" t="s">
        <v>352</v>
      </c>
      <c r="F484" s="308" t="s">
        <v>351</v>
      </c>
      <c r="G484" s="308"/>
      <c r="H484" s="308"/>
      <c r="I484" s="308"/>
      <c r="J484" s="308"/>
      <c r="K484" s="308"/>
      <c r="L484" s="308"/>
      <c r="M484" s="308"/>
      <c r="N484" s="308"/>
      <c r="O484" s="308"/>
      <c r="P484" s="65"/>
      <c r="Q484" s="309" t="s">
        <v>351</v>
      </c>
      <c r="R484" s="309"/>
      <c r="S484" s="309"/>
      <c r="T484" s="309"/>
      <c r="U484" s="309"/>
      <c r="V484" s="309"/>
      <c r="W484" s="309"/>
      <c r="X484" s="309"/>
      <c r="Y484" s="309"/>
      <c r="Z484" s="309"/>
      <c r="AA484" s="20"/>
      <c r="AB484" s="5"/>
      <c r="AC484" s="5"/>
      <c r="AD484" s="5"/>
      <c r="AE484" s="5"/>
      <c r="AF484" s="5"/>
    </row>
    <row r="485" spans="1:32" ht="15" customHeight="1" x14ac:dyDescent="0.2">
      <c r="A485" s="302"/>
      <c r="B485" s="304"/>
      <c r="C485" s="305"/>
      <c r="D485" s="307"/>
      <c r="E485" s="274" t="s">
        <v>353</v>
      </c>
      <c r="F485" s="50">
        <v>1</v>
      </c>
      <c r="G485" s="66">
        <v>2</v>
      </c>
      <c r="H485" s="66">
        <v>3</v>
      </c>
      <c r="I485" s="22">
        <v>4</v>
      </c>
      <c r="J485" s="22">
        <v>5</v>
      </c>
      <c r="K485" s="22">
        <v>6</v>
      </c>
      <c r="L485" s="22">
        <v>7</v>
      </c>
      <c r="M485" s="22">
        <v>8</v>
      </c>
      <c r="N485" s="22">
        <v>9</v>
      </c>
      <c r="O485" s="46">
        <v>10</v>
      </c>
      <c r="P485" s="49"/>
      <c r="Q485" s="21">
        <v>1</v>
      </c>
      <c r="R485" s="22">
        <v>2</v>
      </c>
      <c r="S485" s="22">
        <v>3</v>
      </c>
      <c r="T485" s="22">
        <v>4</v>
      </c>
      <c r="U485" s="22">
        <v>5</v>
      </c>
      <c r="V485" s="22">
        <v>6</v>
      </c>
      <c r="W485" s="22">
        <v>7</v>
      </c>
      <c r="X485" s="22">
        <v>8</v>
      </c>
      <c r="Y485" s="22">
        <v>9</v>
      </c>
      <c r="Z485" s="30">
        <v>10</v>
      </c>
      <c r="AA485" s="20"/>
      <c r="AB485" s="5"/>
      <c r="AC485" s="5"/>
      <c r="AD485" s="5"/>
      <c r="AE485" s="5"/>
      <c r="AF485" s="5"/>
    </row>
    <row r="486" spans="1:32" ht="15" customHeight="1" x14ac:dyDescent="0.2">
      <c r="A486" s="24">
        <v>1</v>
      </c>
      <c r="B486" s="120">
        <v>82697413</v>
      </c>
      <c r="C486" s="80" t="s">
        <v>812</v>
      </c>
      <c r="D486" s="81" t="s">
        <v>3</v>
      </c>
      <c r="E486" s="81">
        <v>9033</v>
      </c>
      <c r="F486" s="82"/>
      <c r="G486" s="82"/>
      <c r="H486" s="82"/>
      <c r="I486" s="82"/>
      <c r="J486" s="82"/>
      <c r="K486" s="82"/>
      <c r="L486" s="82"/>
      <c r="M486" s="82"/>
      <c r="N486" s="82"/>
      <c r="O486" s="104"/>
      <c r="P486" s="105"/>
      <c r="Q486" s="90"/>
      <c r="R486" s="82"/>
      <c r="S486" s="82"/>
      <c r="T486" s="82"/>
      <c r="U486" s="82"/>
      <c r="V486" s="82"/>
      <c r="W486" s="82"/>
      <c r="X486" s="82"/>
      <c r="Y486" s="82"/>
      <c r="Z486" s="85"/>
      <c r="AA486" s="86"/>
      <c r="AB486" s="86"/>
      <c r="AC486" s="106"/>
      <c r="AD486" s="310"/>
      <c r="AE486" s="310"/>
      <c r="AF486" s="5"/>
    </row>
    <row r="487" spans="1:32" ht="15" customHeight="1" x14ac:dyDescent="0.2">
      <c r="A487" s="24">
        <v>2</v>
      </c>
      <c r="B487" s="79">
        <v>82280350</v>
      </c>
      <c r="C487" s="80" t="s">
        <v>846</v>
      </c>
      <c r="D487" s="81" t="s">
        <v>3</v>
      </c>
      <c r="E487" s="81">
        <v>9034</v>
      </c>
      <c r="F487" s="82"/>
      <c r="G487" s="82"/>
      <c r="H487" s="82"/>
      <c r="I487" s="82"/>
      <c r="J487" s="82"/>
      <c r="K487" s="82"/>
      <c r="L487" s="82"/>
      <c r="M487" s="82"/>
      <c r="N487" s="82"/>
      <c r="O487" s="104"/>
      <c r="P487" s="105"/>
      <c r="Q487" s="90"/>
      <c r="R487" s="82"/>
      <c r="S487" s="82"/>
      <c r="T487" s="82"/>
      <c r="U487" s="82"/>
      <c r="V487" s="82"/>
      <c r="W487" s="82"/>
      <c r="X487" s="82"/>
      <c r="Y487" s="82"/>
      <c r="Z487" s="85"/>
      <c r="AA487" s="86"/>
      <c r="AB487" s="86"/>
      <c r="AC487" s="86"/>
      <c r="AD487" s="86"/>
      <c r="AE487" s="86"/>
      <c r="AF487" s="86"/>
    </row>
    <row r="488" spans="1:32" ht="15" customHeight="1" x14ac:dyDescent="0.2">
      <c r="A488" s="24">
        <v>3</v>
      </c>
      <c r="B488" s="94">
        <v>82065193</v>
      </c>
      <c r="C488" s="80" t="s">
        <v>569</v>
      </c>
      <c r="D488" s="95" t="s">
        <v>3</v>
      </c>
      <c r="E488" s="81">
        <v>9064</v>
      </c>
      <c r="F488" s="82"/>
      <c r="G488" s="82"/>
      <c r="H488" s="82"/>
      <c r="I488" s="82"/>
      <c r="J488" s="82"/>
      <c r="K488" s="82"/>
      <c r="L488" s="82"/>
      <c r="M488" s="82"/>
      <c r="N488" s="82"/>
      <c r="O488" s="104"/>
      <c r="P488" s="105"/>
      <c r="Q488" s="90"/>
      <c r="R488" s="82"/>
      <c r="S488" s="82"/>
      <c r="T488" s="82"/>
      <c r="U488" s="82"/>
      <c r="V488" s="82"/>
      <c r="W488" s="82"/>
      <c r="X488" s="82"/>
      <c r="Y488" s="82"/>
      <c r="Z488" s="85"/>
      <c r="AA488" s="86"/>
      <c r="AB488" s="86"/>
      <c r="AC488" s="86"/>
      <c r="AD488" s="86"/>
      <c r="AE488" s="86"/>
      <c r="AF488" s="86"/>
    </row>
    <row r="489" spans="1:32" ht="15" customHeight="1" x14ac:dyDescent="0.2">
      <c r="A489" s="24">
        <v>4</v>
      </c>
      <c r="B489" s="94">
        <v>86177470</v>
      </c>
      <c r="C489" s="80" t="s">
        <v>571</v>
      </c>
      <c r="D489" s="95" t="s">
        <v>2</v>
      </c>
      <c r="E489" s="81">
        <v>9068</v>
      </c>
      <c r="F489" s="82"/>
      <c r="G489" s="82"/>
      <c r="H489" s="82"/>
      <c r="I489" s="82"/>
      <c r="J489" s="82"/>
      <c r="K489" s="82"/>
      <c r="L489" s="82"/>
      <c r="M489" s="82"/>
      <c r="N489" s="82"/>
      <c r="O489" s="104"/>
      <c r="P489" s="105"/>
      <c r="Q489" s="90"/>
      <c r="R489" s="82"/>
      <c r="S489" s="82"/>
      <c r="T489" s="82"/>
      <c r="U489" s="82"/>
      <c r="V489" s="82"/>
      <c r="W489" s="82"/>
      <c r="X489" s="82"/>
      <c r="Y489" s="82"/>
      <c r="Z489" s="85"/>
      <c r="AA489" s="86"/>
      <c r="AB489" s="86"/>
      <c r="AC489" s="86"/>
      <c r="AD489" s="86"/>
      <c r="AE489" s="86"/>
      <c r="AF489" s="86"/>
    </row>
    <row r="490" spans="1:32" ht="15" customHeight="1" x14ac:dyDescent="0.2">
      <c r="A490" s="24">
        <v>5</v>
      </c>
      <c r="B490" s="79">
        <v>85407003</v>
      </c>
      <c r="C490" s="80" t="s">
        <v>673</v>
      </c>
      <c r="D490" s="81" t="s">
        <v>3</v>
      </c>
      <c r="E490" s="81">
        <v>9072</v>
      </c>
      <c r="F490" s="82"/>
      <c r="G490" s="82"/>
      <c r="H490" s="82"/>
      <c r="I490" s="82"/>
      <c r="J490" s="82"/>
      <c r="K490" s="82"/>
      <c r="L490" s="82"/>
      <c r="M490" s="82"/>
      <c r="N490" s="82"/>
      <c r="O490" s="104"/>
      <c r="P490" s="105"/>
      <c r="Q490" s="90"/>
      <c r="R490" s="82"/>
      <c r="S490" s="82"/>
      <c r="T490" s="82"/>
      <c r="U490" s="82"/>
      <c r="V490" s="82"/>
      <c r="W490" s="82"/>
      <c r="X490" s="82"/>
      <c r="Y490" s="82"/>
      <c r="Z490" s="85"/>
      <c r="AA490" s="86"/>
      <c r="AB490" s="86"/>
      <c r="AC490" s="86"/>
      <c r="AD490" s="86"/>
      <c r="AE490" s="86"/>
      <c r="AF490" s="86"/>
    </row>
    <row r="491" spans="1:32" ht="15" customHeight="1" x14ac:dyDescent="0.2">
      <c r="A491" s="24">
        <v>6</v>
      </c>
      <c r="B491" s="79">
        <v>84877955</v>
      </c>
      <c r="C491" s="80" t="s">
        <v>744</v>
      </c>
      <c r="D491" s="81" t="s">
        <v>3</v>
      </c>
      <c r="E491" s="81">
        <v>9073</v>
      </c>
      <c r="F491" s="82"/>
      <c r="G491" s="82"/>
      <c r="H491" s="82"/>
      <c r="I491" s="82"/>
      <c r="J491" s="82"/>
      <c r="K491" s="82"/>
      <c r="L491" s="82"/>
      <c r="M491" s="82"/>
      <c r="N491" s="82"/>
      <c r="O491" s="104"/>
      <c r="P491" s="105"/>
      <c r="Q491" s="90"/>
      <c r="R491" s="82"/>
      <c r="S491" s="82"/>
      <c r="T491" s="82"/>
      <c r="U491" s="82"/>
      <c r="V491" s="82"/>
      <c r="W491" s="82"/>
      <c r="X491" s="82"/>
      <c r="Y491" s="82"/>
      <c r="Z491" s="85"/>
      <c r="AA491" s="86"/>
      <c r="AB491" s="86"/>
      <c r="AC491" s="86"/>
      <c r="AD491" s="86"/>
      <c r="AE491" s="86"/>
      <c r="AF491" s="86"/>
    </row>
    <row r="492" spans="1:32" ht="15" customHeight="1" x14ac:dyDescent="0.2">
      <c r="A492" s="24">
        <v>7</v>
      </c>
      <c r="B492" s="108">
        <v>3091764410</v>
      </c>
      <c r="C492" s="80" t="s">
        <v>642</v>
      </c>
      <c r="D492" s="95" t="s">
        <v>2</v>
      </c>
      <c r="E492" s="81">
        <v>9080</v>
      </c>
      <c r="F492" s="82"/>
      <c r="G492" s="82"/>
      <c r="H492" s="82"/>
      <c r="I492" s="82"/>
      <c r="J492" s="82"/>
      <c r="K492" s="82"/>
      <c r="L492" s="82"/>
      <c r="M492" s="82"/>
      <c r="N492" s="82"/>
      <c r="O492" s="104"/>
      <c r="P492" s="105"/>
      <c r="Q492" s="90"/>
      <c r="R492" s="82"/>
      <c r="S492" s="82"/>
      <c r="T492" s="82"/>
      <c r="U492" s="82"/>
      <c r="V492" s="82"/>
      <c r="W492" s="82"/>
      <c r="X492" s="82"/>
      <c r="Y492" s="82"/>
      <c r="Z492" s="85"/>
      <c r="AA492" s="86"/>
      <c r="AB492" s="86"/>
      <c r="AC492" s="86"/>
      <c r="AD492" s="86"/>
      <c r="AE492" s="86"/>
      <c r="AF492" s="86"/>
    </row>
    <row r="493" spans="1:32" ht="15" customHeight="1" x14ac:dyDescent="0.2">
      <c r="A493" s="24">
        <v>8</v>
      </c>
      <c r="B493" s="108">
        <v>97780263</v>
      </c>
      <c r="C493" s="80" t="s">
        <v>643</v>
      </c>
      <c r="D493" s="95" t="s">
        <v>3</v>
      </c>
      <c r="E493" s="81">
        <v>9098</v>
      </c>
      <c r="F493" s="82"/>
      <c r="G493" s="82"/>
      <c r="H493" s="82"/>
      <c r="I493" s="82"/>
      <c r="J493" s="82"/>
      <c r="K493" s="82"/>
      <c r="L493" s="82"/>
      <c r="M493" s="82"/>
      <c r="N493" s="82"/>
      <c r="O493" s="104"/>
      <c r="P493" s="105"/>
      <c r="Q493" s="90"/>
      <c r="R493" s="82"/>
      <c r="S493" s="82"/>
      <c r="T493" s="82"/>
      <c r="U493" s="82"/>
      <c r="V493" s="82"/>
      <c r="W493" s="82"/>
      <c r="X493" s="82"/>
      <c r="Y493" s="82"/>
      <c r="Z493" s="85"/>
      <c r="AA493" s="86"/>
      <c r="AB493" s="86"/>
      <c r="AC493" s="86"/>
      <c r="AD493" s="86"/>
      <c r="AE493" s="86"/>
      <c r="AF493" s="86"/>
    </row>
    <row r="494" spans="1:32" ht="15" customHeight="1" x14ac:dyDescent="0.2">
      <c r="A494" s="24">
        <v>9</v>
      </c>
      <c r="B494" s="94">
        <v>82666753</v>
      </c>
      <c r="C494" s="80" t="s">
        <v>575</v>
      </c>
      <c r="D494" s="95" t="s">
        <v>2</v>
      </c>
      <c r="E494" s="81">
        <v>9112</v>
      </c>
      <c r="F494" s="82"/>
      <c r="G494" s="82"/>
      <c r="H494" s="82"/>
      <c r="I494" s="82"/>
      <c r="J494" s="82"/>
      <c r="K494" s="82"/>
      <c r="L494" s="82"/>
      <c r="M494" s="82"/>
      <c r="N494" s="82"/>
      <c r="O494" s="104"/>
      <c r="P494" s="105"/>
      <c r="Q494" s="90"/>
      <c r="R494" s="82"/>
      <c r="S494" s="82"/>
      <c r="T494" s="82"/>
      <c r="U494" s="82"/>
      <c r="V494" s="82"/>
      <c r="W494" s="82"/>
      <c r="X494" s="82"/>
      <c r="Y494" s="82"/>
      <c r="Z494" s="85"/>
      <c r="AA494" s="86"/>
      <c r="AB494" s="86"/>
      <c r="AC494" s="86"/>
      <c r="AD494" s="86"/>
      <c r="AE494" s="86"/>
      <c r="AF494" s="86"/>
    </row>
    <row r="495" spans="1:32" ht="15" customHeight="1" x14ac:dyDescent="0.2">
      <c r="A495" s="24">
        <v>10</v>
      </c>
      <c r="B495" s="119">
        <v>97572743</v>
      </c>
      <c r="C495" s="80" t="s">
        <v>786</v>
      </c>
      <c r="D495" s="81" t="s">
        <v>2</v>
      </c>
      <c r="E495" s="81">
        <v>9118</v>
      </c>
      <c r="F495" s="82"/>
      <c r="G495" s="82"/>
      <c r="H495" s="82"/>
      <c r="I495" s="82"/>
      <c r="J495" s="82"/>
      <c r="K495" s="82"/>
      <c r="L495" s="82"/>
      <c r="M495" s="82"/>
      <c r="N495" s="82"/>
      <c r="O495" s="104"/>
      <c r="P495" s="105"/>
      <c r="Q495" s="90"/>
      <c r="R495" s="82"/>
      <c r="S495" s="82"/>
      <c r="T495" s="82"/>
      <c r="U495" s="82"/>
      <c r="V495" s="82"/>
      <c r="W495" s="82"/>
      <c r="X495" s="82"/>
      <c r="Y495" s="82"/>
      <c r="Z495" s="85"/>
      <c r="AA495" s="86"/>
      <c r="AB495" s="86"/>
      <c r="AC495" s="86"/>
      <c r="AD495" s="86"/>
      <c r="AE495" s="86"/>
      <c r="AF495" s="86"/>
    </row>
    <row r="496" spans="1:32" ht="15" customHeight="1" x14ac:dyDescent="0.2">
      <c r="A496" s="24">
        <v>11</v>
      </c>
      <c r="B496" s="94">
        <v>92267002</v>
      </c>
      <c r="C496" s="80" t="s">
        <v>716</v>
      </c>
      <c r="D496" s="81" t="s">
        <v>2</v>
      </c>
      <c r="E496" s="81">
        <v>9137</v>
      </c>
      <c r="F496" s="82"/>
      <c r="G496" s="82"/>
      <c r="H496" s="82"/>
      <c r="I496" s="82"/>
      <c r="J496" s="82"/>
      <c r="K496" s="82"/>
      <c r="L496" s="82"/>
      <c r="M496" s="82"/>
      <c r="N496" s="82"/>
      <c r="O496" s="104"/>
      <c r="P496" s="105"/>
      <c r="Q496" s="90"/>
      <c r="R496" s="82"/>
      <c r="S496" s="82"/>
      <c r="T496" s="82"/>
      <c r="U496" s="82"/>
      <c r="V496" s="82"/>
      <c r="W496" s="82"/>
      <c r="X496" s="82"/>
      <c r="Y496" s="82"/>
      <c r="Z496" s="85"/>
      <c r="AA496" s="86"/>
      <c r="AB496" s="86"/>
      <c r="AC496" s="86"/>
      <c r="AD496" s="86"/>
      <c r="AE496" s="86"/>
      <c r="AF496" s="86"/>
    </row>
    <row r="497" spans="1:32" ht="15" customHeight="1" x14ac:dyDescent="0.2">
      <c r="A497" s="24">
        <v>12</v>
      </c>
      <c r="B497" s="119">
        <v>3101961783</v>
      </c>
      <c r="C497" s="80" t="s">
        <v>787</v>
      </c>
      <c r="D497" s="81" t="s">
        <v>2</v>
      </c>
      <c r="E497" s="81">
        <v>9141</v>
      </c>
      <c r="F497" s="82"/>
      <c r="G497" s="82"/>
      <c r="H497" s="82"/>
      <c r="I497" s="82"/>
      <c r="J497" s="82"/>
      <c r="K497" s="82"/>
      <c r="L497" s="82"/>
      <c r="M497" s="82"/>
      <c r="N497" s="82"/>
      <c r="O497" s="104"/>
      <c r="P497" s="105"/>
      <c r="Q497" s="90"/>
      <c r="R497" s="82"/>
      <c r="S497" s="82"/>
      <c r="T497" s="82"/>
      <c r="U497" s="82"/>
      <c r="V497" s="82"/>
      <c r="W497" s="82"/>
      <c r="X497" s="82"/>
      <c r="Y497" s="82"/>
      <c r="Z497" s="85"/>
      <c r="AA497" s="86"/>
      <c r="AB497" s="86"/>
      <c r="AC497" s="86"/>
      <c r="AD497" s="86"/>
      <c r="AE497" s="86"/>
      <c r="AF497" s="86"/>
    </row>
    <row r="498" spans="1:32" ht="15" customHeight="1" x14ac:dyDescent="0.2">
      <c r="A498" s="24">
        <v>13</v>
      </c>
      <c r="B498" s="119">
        <v>83215522</v>
      </c>
      <c r="C498" s="80" t="s">
        <v>789</v>
      </c>
      <c r="D498" s="81" t="s">
        <v>2</v>
      </c>
      <c r="E498" s="81">
        <v>9143</v>
      </c>
      <c r="F498" s="82"/>
      <c r="G498" s="82"/>
      <c r="H498" s="82"/>
      <c r="I498" s="82"/>
      <c r="J498" s="82"/>
      <c r="K498" s="82"/>
      <c r="L498" s="82"/>
      <c r="M498" s="82"/>
      <c r="N498" s="82"/>
      <c r="O498" s="104"/>
      <c r="P498" s="105"/>
      <c r="Q498" s="90"/>
      <c r="R498" s="82"/>
      <c r="S498" s="82"/>
      <c r="T498" s="82"/>
      <c r="U498" s="82"/>
      <c r="V498" s="82"/>
      <c r="W498" s="82"/>
      <c r="X498" s="82"/>
      <c r="Y498" s="82"/>
      <c r="Z498" s="85"/>
      <c r="AA498" s="86"/>
      <c r="AB498" s="86"/>
      <c r="AC498" s="86"/>
      <c r="AD498" s="86"/>
      <c r="AE498" s="86"/>
      <c r="AF498" s="86"/>
    </row>
    <row r="499" spans="1:32" ht="15" customHeight="1" x14ac:dyDescent="0.2">
      <c r="A499" s="24">
        <v>14</v>
      </c>
      <c r="B499" s="119">
        <v>82237259</v>
      </c>
      <c r="C499" s="80" t="s">
        <v>790</v>
      </c>
      <c r="D499" s="81" t="s">
        <v>3</v>
      </c>
      <c r="E499" s="81">
        <v>9145</v>
      </c>
      <c r="F499" s="82"/>
      <c r="G499" s="82"/>
      <c r="H499" s="82"/>
      <c r="I499" s="82"/>
      <c r="J499" s="82"/>
      <c r="K499" s="82"/>
      <c r="L499" s="82"/>
      <c r="M499" s="82"/>
      <c r="N499" s="82"/>
      <c r="O499" s="104"/>
      <c r="P499" s="105"/>
      <c r="Q499" s="90"/>
      <c r="R499" s="82"/>
      <c r="S499" s="82"/>
      <c r="T499" s="82"/>
      <c r="U499" s="82"/>
      <c r="V499" s="82"/>
      <c r="W499" s="82"/>
      <c r="X499" s="82"/>
      <c r="Y499" s="82"/>
      <c r="Z499" s="85"/>
      <c r="AA499" s="86"/>
      <c r="AB499" s="86"/>
      <c r="AC499" s="86"/>
      <c r="AD499" s="86"/>
      <c r="AE499" s="86"/>
      <c r="AF499" s="86"/>
    </row>
    <row r="500" spans="1:32" ht="15" customHeight="1" x14ac:dyDescent="0.2">
      <c r="A500" s="24">
        <v>15</v>
      </c>
      <c r="B500" s="94">
        <v>89618247</v>
      </c>
      <c r="C500" s="80" t="s">
        <v>579</v>
      </c>
      <c r="D500" s="95" t="s">
        <v>3</v>
      </c>
      <c r="E500" s="81">
        <v>9151</v>
      </c>
      <c r="F500" s="82"/>
      <c r="G500" s="82"/>
      <c r="H500" s="82"/>
      <c r="I500" s="82"/>
      <c r="J500" s="82"/>
      <c r="K500" s="82"/>
      <c r="L500" s="82"/>
      <c r="M500" s="82"/>
      <c r="N500" s="82"/>
      <c r="O500" s="104"/>
      <c r="P500" s="105"/>
      <c r="Q500" s="90"/>
      <c r="R500" s="82"/>
      <c r="S500" s="82"/>
      <c r="T500" s="82"/>
      <c r="U500" s="82"/>
      <c r="V500" s="82"/>
      <c r="W500" s="82"/>
      <c r="X500" s="82"/>
      <c r="Y500" s="82"/>
      <c r="Z500" s="85"/>
      <c r="AA500" s="86"/>
      <c r="AB500" s="86"/>
      <c r="AC500" s="86"/>
      <c r="AD500" s="86"/>
      <c r="AE500" s="86"/>
      <c r="AF500" s="86"/>
    </row>
    <row r="501" spans="1:32" ht="15" customHeight="1" x14ac:dyDescent="0.2">
      <c r="A501" s="24">
        <v>16</v>
      </c>
      <c r="B501" s="94">
        <v>85919488</v>
      </c>
      <c r="C501" s="80" t="s">
        <v>717</v>
      </c>
      <c r="D501" s="81" t="s">
        <v>3</v>
      </c>
      <c r="E501" s="81">
        <v>9159</v>
      </c>
      <c r="F501" s="82"/>
      <c r="G501" s="82"/>
      <c r="H501" s="82"/>
      <c r="I501" s="82"/>
      <c r="J501" s="82"/>
      <c r="K501" s="82"/>
      <c r="L501" s="82"/>
      <c r="M501" s="82"/>
      <c r="N501" s="82"/>
      <c r="O501" s="104"/>
      <c r="P501" s="105"/>
      <c r="Q501" s="90"/>
      <c r="R501" s="82"/>
      <c r="S501" s="82"/>
      <c r="T501" s="82"/>
      <c r="U501" s="82"/>
      <c r="V501" s="82"/>
      <c r="W501" s="82"/>
      <c r="X501" s="82"/>
      <c r="Y501" s="82"/>
      <c r="Z501" s="85"/>
      <c r="AA501" s="86"/>
      <c r="AB501" s="86"/>
      <c r="AC501" s="86"/>
      <c r="AD501" s="86"/>
      <c r="AE501" s="86"/>
      <c r="AF501" s="86"/>
    </row>
    <row r="502" spans="1:32" ht="15" customHeight="1" x14ac:dyDescent="0.2">
      <c r="A502" s="24">
        <v>17</v>
      </c>
      <c r="B502" s="94">
        <v>91409710</v>
      </c>
      <c r="C502" s="80" t="s">
        <v>581</v>
      </c>
      <c r="D502" s="95" t="s">
        <v>2</v>
      </c>
      <c r="E502" s="81">
        <v>9163</v>
      </c>
      <c r="F502" s="82"/>
      <c r="G502" s="82"/>
      <c r="H502" s="82"/>
      <c r="I502" s="82"/>
      <c r="J502" s="82"/>
      <c r="K502" s="82"/>
      <c r="L502" s="82"/>
      <c r="M502" s="82"/>
      <c r="N502" s="82"/>
      <c r="O502" s="104"/>
      <c r="P502" s="105"/>
      <c r="Q502" s="90"/>
      <c r="R502" s="82"/>
      <c r="S502" s="82"/>
      <c r="T502" s="82"/>
      <c r="U502" s="82"/>
      <c r="V502" s="82"/>
      <c r="W502" s="82"/>
      <c r="X502" s="82"/>
      <c r="Y502" s="82"/>
      <c r="Z502" s="85"/>
      <c r="AA502" s="86"/>
      <c r="AB502" s="86"/>
      <c r="AC502" s="86"/>
      <c r="AD502" s="86"/>
      <c r="AE502" s="86"/>
      <c r="AF502" s="86"/>
    </row>
    <row r="503" spans="1:32" ht="15" customHeight="1" x14ac:dyDescent="0.2">
      <c r="A503" s="24">
        <v>18</v>
      </c>
      <c r="B503" s="108">
        <v>94291107</v>
      </c>
      <c r="C503" s="80" t="s">
        <v>616</v>
      </c>
      <c r="D503" s="95" t="s">
        <v>2</v>
      </c>
      <c r="E503" s="81">
        <v>9169</v>
      </c>
      <c r="F503" s="82"/>
      <c r="G503" s="82"/>
      <c r="H503" s="82"/>
      <c r="I503" s="82"/>
      <c r="J503" s="82"/>
      <c r="K503" s="82"/>
      <c r="L503" s="82"/>
      <c r="M503" s="82"/>
      <c r="N503" s="82"/>
      <c r="O503" s="104"/>
      <c r="P503" s="105"/>
      <c r="Q503" s="90"/>
      <c r="R503" s="82"/>
      <c r="S503" s="82"/>
      <c r="T503" s="82"/>
      <c r="U503" s="82"/>
      <c r="V503" s="82"/>
      <c r="W503" s="82"/>
      <c r="X503" s="82"/>
      <c r="Y503" s="82"/>
      <c r="Z503" s="85"/>
      <c r="AA503" s="86"/>
      <c r="AB503" s="86"/>
      <c r="AC503" s="86"/>
      <c r="AD503" s="86"/>
      <c r="AE503" s="86"/>
      <c r="AF503" s="86"/>
    </row>
    <row r="504" spans="1:32" ht="15" customHeight="1" x14ac:dyDescent="0.2">
      <c r="A504" s="24">
        <v>19</v>
      </c>
      <c r="B504" s="79">
        <v>85508860</v>
      </c>
      <c r="C504" s="80" t="s">
        <v>587</v>
      </c>
      <c r="D504" s="89" t="s">
        <v>2</v>
      </c>
      <c r="E504" s="81">
        <v>9228</v>
      </c>
      <c r="F504" s="82"/>
      <c r="G504" s="82"/>
      <c r="H504" s="82"/>
      <c r="I504" s="82"/>
      <c r="J504" s="82"/>
      <c r="K504" s="82"/>
      <c r="L504" s="82"/>
      <c r="M504" s="82"/>
      <c r="N504" s="82"/>
      <c r="O504" s="104"/>
      <c r="P504" s="105"/>
      <c r="Q504" s="90"/>
      <c r="R504" s="82"/>
      <c r="S504" s="82"/>
      <c r="T504" s="82"/>
      <c r="U504" s="82"/>
      <c r="V504" s="82"/>
      <c r="W504" s="82"/>
      <c r="X504" s="82"/>
      <c r="Y504" s="82"/>
      <c r="Z504" s="85"/>
      <c r="AA504" s="86"/>
      <c r="AB504" s="86"/>
      <c r="AC504" s="86"/>
      <c r="AD504" s="86"/>
      <c r="AE504" s="86"/>
      <c r="AF504" s="86"/>
    </row>
    <row r="505" spans="1:32" ht="15" customHeight="1" x14ac:dyDescent="0.2">
      <c r="A505" s="24">
        <v>20</v>
      </c>
      <c r="B505" s="79">
        <v>3097975436</v>
      </c>
      <c r="C505" s="80" t="s">
        <v>625</v>
      </c>
      <c r="D505" s="81" t="s">
        <v>2</v>
      </c>
      <c r="E505" s="81">
        <v>9218</v>
      </c>
      <c r="F505" s="82"/>
      <c r="G505" s="82"/>
      <c r="H505" s="82"/>
      <c r="I505" s="82"/>
      <c r="J505" s="82"/>
      <c r="K505" s="82"/>
      <c r="L505" s="82"/>
      <c r="M505" s="82"/>
      <c r="N505" s="82"/>
      <c r="O505" s="104"/>
      <c r="P505" s="105"/>
      <c r="Q505" s="90"/>
      <c r="R505" s="82"/>
      <c r="S505" s="82"/>
      <c r="T505" s="82"/>
      <c r="U505" s="82"/>
      <c r="V505" s="82"/>
      <c r="W505" s="82"/>
      <c r="X505" s="82"/>
      <c r="Y505" s="82"/>
      <c r="Z505" s="85"/>
      <c r="AA505" s="86"/>
      <c r="AB505" s="86"/>
      <c r="AC505" s="86"/>
      <c r="AD505" s="86"/>
      <c r="AE505" s="86"/>
      <c r="AF505" s="86"/>
    </row>
    <row r="506" spans="1:32" ht="15" customHeight="1" x14ac:dyDescent="0.2">
      <c r="A506" s="24">
        <v>21</v>
      </c>
      <c r="B506" s="118">
        <v>91371340</v>
      </c>
      <c r="C506" s="80" t="s">
        <v>796</v>
      </c>
      <c r="D506" s="81" t="s">
        <v>2</v>
      </c>
      <c r="E506" s="81">
        <v>9204</v>
      </c>
      <c r="F506" s="82"/>
      <c r="G506" s="82"/>
      <c r="H506" s="82"/>
      <c r="I506" s="82"/>
      <c r="J506" s="82"/>
      <c r="K506" s="82"/>
      <c r="L506" s="82"/>
      <c r="M506" s="82"/>
      <c r="N506" s="82"/>
      <c r="O506" s="104"/>
      <c r="P506" s="105"/>
      <c r="Q506" s="90"/>
      <c r="R506" s="82"/>
      <c r="S506" s="82"/>
      <c r="T506" s="82"/>
      <c r="U506" s="82"/>
      <c r="V506" s="82"/>
      <c r="W506" s="82"/>
      <c r="X506" s="82"/>
      <c r="Y506" s="82"/>
      <c r="Z506" s="85"/>
      <c r="AA506" s="86"/>
      <c r="AB506" s="86"/>
      <c r="AC506" s="86"/>
      <c r="AD506" s="86"/>
      <c r="AE506" s="86"/>
      <c r="AF506" s="86"/>
    </row>
    <row r="507" spans="1:32" ht="15" customHeight="1" x14ac:dyDescent="0.2">
      <c r="A507" s="24">
        <v>22</v>
      </c>
      <c r="B507" s="120">
        <v>84070071</v>
      </c>
      <c r="C507" s="80" t="s">
        <v>831</v>
      </c>
      <c r="D507" s="81" t="s">
        <v>2</v>
      </c>
      <c r="E507" s="81">
        <v>9225</v>
      </c>
      <c r="F507" s="82"/>
      <c r="G507" s="82"/>
      <c r="H507" s="82"/>
      <c r="I507" s="82"/>
      <c r="J507" s="82"/>
      <c r="K507" s="82"/>
      <c r="L507" s="82"/>
      <c r="M507" s="82"/>
      <c r="N507" s="82"/>
      <c r="O507" s="104"/>
      <c r="P507" s="105"/>
      <c r="Q507" s="90"/>
      <c r="R507" s="82"/>
      <c r="S507" s="82"/>
      <c r="T507" s="82"/>
      <c r="U507" s="82"/>
      <c r="V507" s="82"/>
      <c r="W507" s="82"/>
      <c r="X507" s="82"/>
      <c r="Y507" s="82"/>
      <c r="Z507" s="85"/>
      <c r="AA507" s="86"/>
      <c r="AB507" s="86"/>
      <c r="AC507" s="86"/>
      <c r="AD507" s="86"/>
      <c r="AE507" s="86"/>
      <c r="AF507" s="86"/>
    </row>
    <row r="508" spans="1:32" ht="15" customHeight="1" x14ac:dyDescent="0.2">
      <c r="A508" s="24">
        <v>23</v>
      </c>
      <c r="B508" s="94">
        <v>96968780</v>
      </c>
      <c r="C508" s="80" t="s">
        <v>720</v>
      </c>
      <c r="D508" s="81" t="s">
        <v>3</v>
      </c>
      <c r="E508" s="81">
        <v>9191</v>
      </c>
      <c r="F508" s="82"/>
      <c r="G508" s="82"/>
      <c r="H508" s="82"/>
      <c r="I508" s="82"/>
      <c r="J508" s="82"/>
      <c r="K508" s="82"/>
      <c r="L508" s="82"/>
      <c r="M508" s="82"/>
      <c r="N508" s="82"/>
      <c r="O508" s="104"/>
      <c r="P508" s="105"/>
      <c r="Q508" s="90"/>
      <c r="R508" s="82"/>
      <c r="S508" s="82"/>
      <c r="T508" s="82"/>
      <c r="U508" s="82"/>
      <c r="V508" s="82"/>
      <c r="W508" s="82"/>
      <c r="X508" s="82"/>
      <c r="Y508" s="82"/>
      <c r="Z508" s="85"/>
      <c r="AA508" s="86"/>
      <c r="AB508" s="86"/>
      <c r="AC508" s="86"/>
      <c r="AD508" s="86"/>
      <c r="AE508" s="86"/>
      <c r="AF508" s="86"/>
    </row>
    <row r="509" spans="1:32" ht="15" customHeight="1" x14ac:dyDescent="0.2">
      <c r="A509" s="24">
        <v>24</v>
      </c>
      <c r="B509" s="94">
        <v>93182988</v>
      </c>
      <c r="C509" s="80" t="s">
        <v>687</v>
      </c>
      <c r="D509" s="81" t="s">
        <v>2</v>
      </c>
      <c r="E509" s="81">
        <v>9196</v>
      </c>
      <c r="F509" s="82"/>
      <c r="G509" s="82"/>
      <c r="H509" s="82"/>
      <c r="I509" s="82"/>
      <c r="J509" s="82"/>
      <c r="K509" s="82"/>
      <c r="L509" s="82"/>
      <c r="M509" s="82"/>
      <c r="N509" s="82"/>
      <c r="O509" s="104"/>
      <c r="P509" s="105"/>
      <c r="Q509" s="90"/>
      <c r="R509" s="82"/>
      <c r="S509" s="82"/>
      <c r="T509" s="82"/>
      <c r="U509" s="82"/>
      <c r="V509" s="82"/>
      <c r="W509" s="82"/>
      <c r="X509" s="82"/>
      <c r="Y509" s="82"/>
      <c r="Z509" s="85"/>
      <c r="AA509" s="86"/>
      <c r="AB509" s="86"/>
      <c r="AC509" s="86"/>
      <c r="AD509" s="86"/>
      <c r="AE509" s="86"/>
      <c r="AF509" s="86"/>
    </row>
    <row r="510" spans="1:32" ht="15" customHeight="1" x14ac:dyDescent="0.2">
      <c r="A510" s="24">
        <v>25</v>
      </c>
      <c r="B510" s="108">
        <v>85896750</v>
      </c>
      <c r="C510" s="80" t="s">
        <v>659</v>
      </c>
      <c r="D510" s="89" t="s">
        <v>3</v>
      </c>
      <c r="E510" s="81">
        <v>9233</v>
      </c>
      <c r="F510" s="82"/>
      <c r="G510" s="82"/>
      <c r="H510" s="82"/>
      <c r="I510" s="82"/>
      <c r="J510" s="82"/>
      <c r="K510" s="82"/>
      <c r="L510" s="82"/>
      <c r="M510" s="82"/>
      <c r="N510" s="82"/>
      <c r="O510" s="104"/>
      <c r="P510" s="105"/>
      <c r="Q510" s="90"/>
      <c r="R510" s="82"/>
      <c r="S510" s="82"/>
      <c r="T510" s="82"/>
      <c r="U510" s="82"/>
      <c r="V510" s="82"/>
      <c r="W510" s="82"/>
      <c r="X510" s="82"/>
      <c r="Y510" s="82"/>
      <c r="Z510" s="85"/>
      <c r="AA510" s="86"/>
      <c r="AB510" s="86"/>
      <c r="AC510" s="86"/>
      <c r="AD510" s="86"/>
      <c r="AE510" s="86"/>
      <c r="AF510" s="86"/>
    </row>
    <row r="511" spans="1:32" ht="15" customHeight="1" x14ac:dyDescent="0.2">
      <c r="A511" s="24">
        <v>26</v>
      </c>
      <c r="B511" s="79">
        <v>96642449</v>
      </c>
      <c r="C511" s="80" t="s">
        <v>691</v>
      </c>
      <c r="D511" s="81" t="s">
        <v>3</v>
      </c>
      <c r="E511" s="81">
        <v>9237</v>
      </c>
      <c r="F511" s="82"/>
      <c r="G511" s="82"/>
      <c r="H511" s="82"/>
      <c r="I511" s="82"/>
      <c r="J511" s="82"/>
      <c r="K511" s="82"/>
      <c r="L511" s="82"/>
      <c r="M511" s="82"/>
      <c r="N511" s="82"/>
      <c r="O511" s="104"/>
      <c r="P511" s="105"/>
      <c r="Q511" s="90"/>
      <c r="R511" s="82"/>
      <c r="S511" s="82"/>
      <c r="T511" s="82"/>
      <c r="U511" s="82"/>
      <c r="V511" s="82"/>
      <c r="W511" s="82"/>
      <c r="X511" s="82"/>
      <c r="Y511" s="82"/>
      <c r="Z511" s="85"/>
      <c r="AA511" s="86"/>
      <c r="AB511" s="86"/>
      <c r="AC511" s="86"/>
      <c r="AD511" s="86"/>
      <c r="AE511" s="86"/>
      <c r="AF511" s="86"/>
    </row>
    <row r="512" spans="1:32" ht="15" customHeight="1" x14ac:dyDescent="0.2">
      <c r="A512" s="24">
        <v>27</v>
      </c>
      <c r="B512" s="120">
        <v>85996253</v>
      </c>
      <c r="C512" s="80" t="s">
        <v>840</v>
      </c>
      <c r="D512" s="81" t="s">
        <v>3</v>
      </c>
      <c r="E512" s="81">
        <v>9277</v>
      </c>
      <c r="F512" s="82"/>
      <c r="G512" s="82"/>
      <c r="H512" s="82"/>
      <c r="I512" s="82"/>
      <c r="J512" s="82"/>
      <c r="K512" s="82"/>
      <c r="L512" s="82"/>
      <c r="M512" s="82"/>
      <c r="N512" s="82"/>
      <c r="O512" s="104"/>
      <c r="P512" s="105"/>
      <c r="Q512" s="90"/>
      <c r="R512" s="82"/>
      <c r="S512" s="82"/>
      <c r="T512" s="82"/>
      <c r="U512" s="82"/>
      <c r="V512" s="82"/>
      <c r="W512" s="82"/>
      <c r="X512" s="82"/>
      <c r="Y512" s="82"/>
      <c r="Z512" s="85"/>
      <c r="AA512" s="86"/>
      <c r="AB512" s="86"/>
      <c r="AC512" s="86"/>
      <c r="AD512" s="86"/>
      <c r="AE512" s="86"/>
      <c r="AF512" s="86"/>
    </row>
    <row r="513" spans="1:32" ht="15" customHeight="1" x14ac:dyDescent="0.2">
      <c r="A513" s="24">
        <v>28</v>
      </c>
      <c r="B513" s="119">
        <v>92986230</v>
      </c>
      <c r="C513" s="80" t="s">
        <v>803</v>
      </c>
      <c r="D513" s="81" t="s">
        <v>3</v>
      </c>
      <c r="E513" s="81">
        <v>9290</v>
      </c>
      <c r="F513" s="82"/>
      <c r="G513" s="82"/>
      <c r="H513" s="82"/>
      <c r="I513" s="82"/>
      <c r="J513" s="82"/>
      <c r="K513" s="82"/>
      <c r="L513" s="82"/>
      <c r="M513" s="82"/>
      <c r="N513" s="82"/>
      <c r="O513" s="104"/>
      <c r="P513" s="105"/>
      <c r="Q513" s="90"/>
      <c r="R513" s="82"/>
      <c r="S513" s="82"/>
      <c r="T513" s="82"/>
      <c r="U513" s="82"/>
      <c r="V513" s="82"/>
      <c r="W513" s="82"/>
      <c r="X513" s="82"/>
      <c r="Y513" s="82"/>
      <c r="Z513" s="85"/>
      <c r="AA513" s="86"/>
      <c r="AB513" s="86"/>
      <c r="AC513" s="86"/>
      <c r="AD513" s="86"/>
      <c r="AE513" s="86"/>
      <c r="AF513" s="86"/>
    </row>
    <row r="514" spans="1:32" ht="15" customHeight="1" x14ac:dyDescent="0.2">
      <c r="A514" s="24">
        <v>29</v>
      </c>
      <c r="B514" s="108">
        <v>98892906</v>
      </c>
      <c r="C514" s="80" t="s">
        <v>662</v>
      </c>
      <c r="D514" s="113" t="s">
        <v>3</v>
      </c>
      <c r="E514" s="81">
        <v>9291</v>
      </c>
      <c r="F514" s="82"/>
      <c r="G514" s="82"/>
      <c r="H514" s="82"/>
      <c r="I514" s="82"/>
      <c r="J514" s="82"/>
      <c r="K514" s="82"/>
      <c r="L514" s="82"/>
      <c r="M514" s="82"/>
      <c r="N514" s="82"/>
      <c r="O514" s="104"/>
      <c r="P514" s="105"/>
      <c r="Q514" s="90"/>
      <c r="R514" s="82"/>
      <c r="S514" s="82"/>
      <c r="T514" s="82"/>
      <c r="U514" s="82"/>
      <c r="V514" s="82"/>
      <c r="W514" s="82"/>
      <c r="X514" s="82"/>
      <c r="Y514" s="82"/>
      <c r="Z514" s="85"/>
      <c r="AA514" s="86"/>
      <c r="AB514" s="86"/>
      <c r="AC514" s="86"/>
      <c r="AD514" s="86"/>
      <c r="AE514" s="86"/>
      <c r="AF514" s="86"/>
    </row>
    <row r="515" spans="1:32" ht="15" customHeight="1" x14ac:dyDescent="0.2">
      <c r="A515" s="24">
        <v>30</v>
      </c>
      <c r="B515" s="119">
        <v>88492844</v>
      </c>
      <c r="C515" s="80" t="s">
        <v>804</v>
      </c>
      <c r="D515" s="81" t="s">
        <v>3</v>
      </c>
      <c r="E515" s="81">
        <v>9293</v>
      </c>
      <c r="F515" s="82"/>
      <c r="G515" s="82"/>
      <c r="H515" s="82"/>
      <c r="I515" s="82"/>
      <c r="J515" s="82"/>
      <c r="K515" s="82"/>
      <c r="L515" s="82"/>
      <c r="M515" s="82"/>
      <c r="N515" s="82"/>
      <c r="O515" s="104"/>
      <c r="P515" s="105"/>
      <c r="Q515" s="90"/>
      <c r="R515" s="82"/>
      <c r="S515" s="82"/>
      <c r="T515" s="82"/>
      <c r="U515" s="82"/>
      <c r="V515" s="82"/>
      <c r="W515" s="82"/>
      <c r="X515" s="82"/>
      <c r="Y515" s="82"/>
      <c r="Z515" s="85"/>
      <c r="AA515" s="86"/>
      <c r="AB515" s="86"/>
      <c r="AC515" s="86"/>
      <c r="AD515" s="86"/>
      <c r="AE515" s="86"/>
      <c r="AF515" s="86"/>
    </row>
    <row r="516" spans="1:32" ht="15" customHeight="1" x14ac:dyDescent="0.2">
      <c r="A516" s="24">
        <v>31</v>
      </c>
      <c r="B516" s="119">
        <v>91257827</v>
      </c>
      <c r="C516" s="80" t="s">
        <v>805</v>
      </c>
      <c r="D516" s="81" t="s">
        <v>3</v>
      </c>
      <c r="E516" s="81">
        <v>9294</v>
      </c>
      <c r="F516" s="82"/>
      <c r="G516" s="82"/>
      <c r="H516" s="82"/>
      <c r="I516" s="82"/>
      <c r="J516" s="82"/>
      <c r="K516" s="82"/>
      <c r="L516" s="82"/>
      <c r="M516" s="82"/>
      <c r="N516" s="82"/>
      <c r="O516" s="104"/>
      <c r="P516" s="105"/>
      <c r="Q516" s="90"/>
      <c r="R516" s="82"/>
      <c r="S516" s="82"/>
      <c r="T516" s="82"/>
      <c r="U516" s="82"/>
      <c r="V516" s="82"/>
      <c r="W516" s="82"/>
      <c r="X516" s="82"/>
      <c r="Y516" s="82"/>
      <c r="Z516" s="85"/>
      <c r="AA516" s="86"/>
      <c r="AB516" s="86"/>
      <c r="AC516" s="86"/>
      <c r="AD516" s="86"/>
      <c r="AE516" s="86"/>
      <c r="AF516" s="86"/>
    </row>
    <row r="517" spans="1:32" ht="15" customHeight="1" x14ac:dyDescent="0.2">
      <c r="A517" s="24">
        <v>32</v>
      </c>
      <c r="B517" s="120">
        <v>89986279</v>
      </c>
      <c r="C517" s="80" t="s">
        <v>841</v>
      </c>
      <c r="D517" s="81" t="s">
        <v>3</v>
      </c>
      <c r="E517" s="81">
        <v>9297</v>
      </c>
      <c r="F517" s="82"/>
      <c r="G517" s="82"/>
      <c r="H517" s="82"/>
      <c r="I517" s="82"/>
      <c r="J517" s="82"/>
      <c r="K517" s="82"/>
      <c r="L517" s="82"/>
      <c r="M517" s="82"/>
      <c r="N517" s="82"/>
      <c r="O517" s="104"/>
      <c r="P517" s="105"/>
      <c r="Q517" s="90"/>
      <c r="R517" s="82"/>
      <c r="S517" s="82"/>
      <c r="T517" s="82"/>
      <c r="U517" s="82"/>
      <c r="V517" s="82"/>
      <c r="W517" s="82"/>
      <c r="X517" s="82"/>
      <c r="Y517" s="82"/>
      <c r="Z517" s="85"/>
      <c r="AA517" s="86"/>
      <c r="AB517" s="86"/>
      <c r="AC517" s="86"/>
      <c r="AD517" s="86"/>
      <c r="AE517" s="86"/>
      <c r="AF517" s="86"/>
    </row>
    <row r="518" spans="1:32" ht="15" customHeight="1" x14ac:dyDescent="0.2">
      <c r="A518" s="24">
        <v>33</v>
      </c>
      <c r="B518" s="94">
        <v>87283142</v>
      </c>
      <c r="C518" s="80" t="s">
        <v>770</v>
      </c>
      <c r="D518" s="81" t="s">
        <v>3</v>
      </c>
      <c r="E518" s="81">
        <v>9305</v>
      </c>
      <c r="F518" s="82"/>
      <c r="G518" s="82"/>
      <c r="H518" s="82"/>
      <c r="I518" s="82"/>
      <c r="J518" s="82"/>
      <c r="K518" s="82"/>
      <c r="L518" s="82"/>
      <c r="M518" s="82"/>
      <c r="N518" s="82"/>
      <c r="O518" s="104"/>
      <c r="P518" s="105"/>
      <c r="Q518" s="90"/>
      <c r="R518" s="82"/>
      <c r="S518" s="82"/>
      <c r="T518" s="82"/>
      <c r="U518" s="82"/>
      <c r="V518" s="82"/>
      <c r="W518" s="82"/>
      <c r="X518" s="82"/>
      <c r="Y518" s="82"/>
      <c r="Z518" s="85"/>
      <c r="AA518" s="86"/>
      <c r="AB518" s="86"/>
      <c r="AC518" s="86"/>
      <c r="AD518" s="86"/>
      <c r="AE518" s="86"/>
      <c r="AF518" s="86"/>
    </row>
    <row r="519" spans="1:32" ht="15" customHeight="1" x14ac:dyDescent="0.2">
      <c r="A519" s="24">
        <v>34</v>
      </c>
      <c r="B519" s="94">
        <v>98712393</v>
      </c>
      <c r="C519" s="80" t="s">
        <v>737</v>
      </c>
      <c r="D519" s="81" t="s">
        <v>2</v>
      </c>
      <c r="E519" s="81">
        <v>9325</v>
      </c>
      <c r="F519" s="82"/>
      <c r="G519" s="99"/>
      <c r="H519" s="82"/>
      <c r="I519" s="82"/>
      <c r="J519" s="82"/>
      <c r="K519" s="82"/>
      <c r="L519" s="82"/>
      <c r="M519" s="82"/>
      <c r="N519" s="82"/>
      <c r="O519" s="104"/>
      <c r="P519" s="105"/>
      <c r="Q519" s="90"/>
      <c r="R519" s="82"/>
      <c r="S519" s="82"/>
      <c r="T519" s="82"/>
      <c r="U519" s="82"/>
      <c r="V519" s="82"/>
      <c r="W519" s="82"/>
      <c r="X519" s="82"/>
      <c r="Y519" s="82"/>
      <c r="Z519" s="85"/>
      <c r="AA519" s="86"/>
      <c r="AB519" s="86"/>
      <c r="AC519" s="86"/>
      <c r="AD519" s="86"/>
      <c r="AE519" s="86"/>
      <c r="AF519" s="86"/>
    </row>
    <row r="520" spans="1:32" ht="15" customHeight="1" x14ac:dyDescent="0.2">
      <c r="A520" s="24">
        <v>35</v>
      </c>
      <c r="B520" s="108">
        <v>84732447</v>
      </c>
      <c r="C520" s="80" t="s">
        <v>667</v>
      </c>
      <c r="D520" s="275" t="s">
        <v>3</v>
      </c>
      <c r="E520" s="81">
        <v>9329</v>
      </c>
      <c r="F520" s="82"/>
      <c r="G520" s="99"/>
      <c r="H520" s="82"/>
      <c r="I520" s="82"/>
      <c r="J520" s="82"/>
      <c r="K520" s="82"/>
      <c r="L520" s="82"/>
      <c r="M520" s="82"/>
      <c r="N520" s="82"/>
      <c r="O520" s="104"/>
      <c r="P520" s="105"/>
      <c r="Q520" s="90"/>
      <c r="R520" s="82"/>
      <c r="S520" s="82"/>
      <c r="T520" s="82"/>
      <c r="U520" s="82"/>
      <c r="V520" s="82"/>
      <c r="W520" s="82"/>
      <c r="X520" s="82"/>
      <c r="Y520" s="82"/>
      <c r="Z520" s="85"/>
      <c r="AA520" s="86"/>
      <c r="AB520" s="86"/>
      <c r="AC520" s="86"/>
      <c r="AD520" s="86"/>
      <c r="AE520" s="86"/>
      <c r="AF520" s="86"/>
    </row>
    <row r="521" spans="1:32" ht="15" customHeight="1" x14ac:dyDescent="0.2">
      <c r="A521" s="295"/>
      <c r="B521" s="295"/>
      <c r="C521" s="41" t="s">
        <v>2</v>
      </c>
      <c r="D521" s="273">
        <f>COUNTIF(D486:D520,"L")</f>
        <v>15</v>
      </c>
      <c r="E521" s="296">
        <f>D521+D522</f>
        <v>35</v>
      </c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101"/>
      <c r="AA521" s="86"/>
      <c r="AB521" s="86"/>
      <c r="AC521" s="86"/>
      <c r="AD521" s="86"/>
      <c r="AE521" s="86"/>
      <c r="AF521" s="86"/>
    </row>
    <row r="522" spans="1:32" ht="15" customHeight="1" x14ac:dyDescent="0.2">
      <c r="A522" s="298"/>
      <c r="B522" s="298"/>
      <c r="C522" s="34" t="s">
        <v>3</v>
      </c>
      <c r="D522" s="275">
        <f>COUNTIF(D486:D520,"P")</f>
        <v>20</v>
      </c>
      <c r="E522" s="297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101"/>
      <c r="AA522" s="86"/>
      <c r="AB522" s="86"/>
      <c r="AC522" s="86"/>
      <c r="AD522" s="86"/>
      <c r="AE522" s="86"/>
      <c r="AF522" s="86"/>
    </row>
    <row r="523" spans="1:32" ht="15" customHeight="1" x14ac:dyDescent="0.2">
      <c r="A523" s="86"/>
    </row>
    <row r="524" spans="1:32" ht="15" customHeight="1" x14ac:dyDescent="0.2">
      <c r="A524" s="86"/>
    </row>
    <row r="525" spans="1:32" ht="15" customHeight="1" x14ac:dyDescent="0.2">
      <c r="A525" s="86"/>
    </row>
    <row r="526" spans="1:32" ht="15" customHeight="1" x14ac:dyDescent="0.2">
      <c r="A526" s="86"/>
    </row>
    <row r="527" spans="1:32" ht="15" customHeight="1" x14ac:dyDescent="0.2">
      <c r="A527" s="86"/>
    </row>
    <row r="528" spans="1:32" ht="15" customHeight="1" x14ac:dyDescent="0.2">
      <c r="A528" s="86"/>
    </row>
    <row r="529" spans="1:1" ht="15" customHeight="1" x14ac:dyDescent="0.2">
      <c r="A529" s="86"/>
    </row>
    <row r="530" spans="1:1" ht="15" customHeight="1" x14ac:dyDescent="0.2">
      <c r="A530" s="86"/>
    </row>
    <row r="531" spans="1:1" x14ac:dyDescent="0.2">
      <c r="A531" s="86"/>
    </row>
    <row r="532" spans="1:1" x14ac:dyDescent="0.2">
      <c r="A532" s="86"/>
    </row>
    <row r="533" spans="1:1" x14ac:dyDescent="0.2">
      <c r="A533" s="86"/>
    </row>
  </sheetData>
  <mergeCells count="148">
    <mergeCell ref="A73:A74"/>
    <mergeCell ref="B73:B74"/>
    <mergeCell ref="C73:C74"/>
    <mergeCell ref="D73:D74"/>
    <mergeCell ref="F73:O73"/>
    <mergeCell ref="Q73:Z73"/>
    <mergeCell ref="A61:Z61"/>
    <mergeCell ref="A62:Z62"/>
    <mergeCell ref="A63:Z63"/>
    <mergeCell ref="A64:Z64"/>
    <mergeCell ref="A65:Z65"/>
    <mergeCell ref="A185:Z185"/>
    <mergeCell ref="A187:Z187"/>
    <mergeCell ref="A188:Z188"/>
    <mergeCell ref="A135:A136"/>
    <mergeCell ref="B135:B136"/>
    <mergeCell ref="C135:C136"/>
    <mergeCell ref="D135:D136"/>
    <mergeCell ref="F135:O135"/>
    <mergeCell ref="Q135:Z135"/>
    <mergeCell ref="E172:E173"/>
    <mergeCell ref="A181:Z181"/>
    <mergeCell ref="A182:Z182"/>
    <mergeCell ref="A183:Z183"/>
    <mergeCell ref="A184:Z184"/>
    <mergeCell ref="A248:B248"/>
    <mergeCell ref="AD249:AF249"/>
    <mergeCell ref="A251:A252"/>
    <mergeCell ref="B251:B252"/>
    <mergeCell ref="C251:C252"/>
    <mergeCell ref="D251:D252"/>
    <mergeCell ref="A190:B190"/>
    <mergeCell ref="AD191:AF191"/>
    <mergeCell ref="A193:A194"/>
    <mergeCell ref="B193:B194"/>
    <mergeCell ref="C193:C194"/>
    <mergeCell ref="D193:D194"/>
    <mergeCell ref="F193:O193"/>
    <mergeCell ref="Q193:Z193"/>
    <mergeCell ref="A243:Z243"/>
    <mergeCell ref="A242:Z242"/>
    <mergeCell ref="A245:Z245"/>
    <mergeCell ref="A246:Z246"/>
    <mergeCell ref="E230:E231"/>
    <mergeCell ref="A239:Z239"/>
    <mergeCell ref="A240:Z240"/>
    <mergeCell ref="A241:Z241"/>
    <mergeCell ref="AD363:AF363"/>
    <mergeCell ref="A365:A366"/>
    <mergeCell ref="B365:B366"/>
    <mergeCell ref="AD304:AF304"/>
    <mergeCell ref="A306:A307"/>
    <mergeCell ref="B306:B307"/>
    <mergeCell ref="C306:C307"/>
    <mergeCell ref="D306:D307"/>
    <mergeCell ref="F306:O306"/>
    <mergeCell ref="Q306:Z306"/>
    <mergeCell ref="AD307:AE307"/>
    <mergeCell ref="A357:Z357"/>
    <mergeCell ref="A414:Z414"/>
    <mergeCell ref="A359:Z359"/>
    <mergeCell ref="A360:Z360"/>
    <mergeCell ref="E343:E344"/>
    <mergeCell ref="A353:Z353"/>
    <mergeCell ref="A354:Z354"/>
    <mergeCell ref="A355:Z355"/>
    <mergeCell ref="A356:Z356"/>
    <mergeCell ref="A362:B362"/>
    <mergeCell ref="A412:Z412"/>
    <mergeCell ref="A413:Z413"/>
    <mergeCell ref="A1:Z1"/>
    <mergeCell ref="A2:Z2"/>
    <mergeCell ref="A3:Z3"/>
    <mergeCell ref="A4:Z4"/>
    <mergeCell ref="A5:Z5"/>
    <mergeCell ref="A7:Z7"/>
    <mergeCell ref="A8:Z8"/>
    <mergeCell ref="A10:B10"/>
    <mergeCell ref="AD11:AF11"/>
    <mergeCell ref="A13:A14"/>
    <mergeCell ref="B13:B14"/>
    <mergeCell ref="C13:C14"/>
    <mergeCell ref="D13:D14"/>
    <mergeCell ref="F13:O13"/>
    <mergeCell ref="Q13:Z13"/>
    <mergeCell ref="E49:E50"/>
    <mergeCell ref="A67:Z67"/>
    <mergeCell ref="A68:Z68"/>
    <mergeCell ref="A70:B70"/>
    <mergeCell ref="AD71:AF71"/>
    <mergeCell ref="E111:E112"/>
    <mergeCell ref="A132:B132"/>
    <mergeCell ref="AD133:AF133"/>
    <mergeCell ref="A129:Z129"/>
    <mergeCell ref="A130:Z130"/>
    <mergeCell ref="A123:Z123"/>
    <mergeCell ref="A124:Z124"/>
    <mergeCell ref="A125:Z125"/>
    <mergeCell ref="A126:Z126"/>
    <mergeCell ref="A127:Z127"/>
    <mergeCell ref="F251:O251"/>
    <mergeCell ref="Q251:Z251"/>
    <mergeCell ref="E288:E289"/>
    <mergeCell ref="A294:Z294"/>
    <mergeCell ref="A295:Z295"/>
    <mergeCell ref="A296:Z296"/>
    <mergeCell ref="A297:Z297"/>
    <mergeCell ref="A298:Z298"/>
    <mergeCell ref="A303:B303"/>
    <mergeCell ref="A300:Z300"/>
    <mergeCell ref="A301:Z301"/>
    <mergeCell ref="C365:C366"/>
    <mergeCell ref="D365:D366"/>
    <mergeCell ref="F365:O365"/>
    <mergeCell ref="Q365:Z365"/>
    <mergeCell ref="AD367:AE367"/>
    <mergeCell ref="E403:E404"/>
    <mergeCell ref="A415:Z415"/>
    <mergeCell ref="A416:Z416"/>
    <mergeCell ref="A421:B421"/>
    <mergeCell ref="A424:A425"/>
    <mergeCell ref="B424:B425"/>
    <mergeCell ref="C424:C425"/>
    <mergeCell ref="D424:D425"/>
    <mergeCell ref="F424:O424"/>
    <mergeCell ref="Q424:Z424"/>
    <mergeCell ref="A418:Z418"/>
    <mergeCell ref="A419:Z419"/>
    <mergeCell ref="E462:E463"/>
    <mergeCell ref="A472:Z472"/>
    <mergeCell ref="A473:Z473"/>
    <mergeCell ref="A478:Z478"/>
    <mergeCell ref="A479:Z479"/>
    <mergeCell ref="A474:Z474"/>
    <mergeCell ref="A475:Z475"/>
    <mergeCell ref="A476:Z476"/>
    <mergeCell ref="A521:B521"/>
    <mergeCell ref="E521:E522"/>
    <mergeCell ref="A522:B522"/>
    <mergeCell ref="A481:B481"/>
    <mergeCell ref="AD482:AF482"/>
    <mergeCell ref="A484:A485"/>
    <mergeCell ref="B484:B485"/>
    <mergeCell ref="C484:C485"/>
    <mergeCell ref="D484:D485"/>
    <mergeCell ref="F484:O484"/>
    <mergeCell ref="Q484:Z484"/>
    <mergeCell ref="AD486:AE486"/>
  </mergeCells>
  <conditionalFormatting sqref="A521">
    <cfRule type="cellIs" dxfId="620" priority="427" operator="equal">
      <formula>0</formula>
    </cfRule>
  </conditionalFormatting>
  <conditionalFormatting sqref="A522">
    <cfRule type="cellIs" dxfId="619" priority="426" operator="equal">
      <formula>0</formula>
    </cfRule>
  </conditionalFormatting>
  <conditionalFormatting sqref="D15:D17 D505 D168 D171 AE171">
    <cfRule type="cellIs" dxfId="618" priority="342" operator="equal">
      <formula>0</formula>
    </cfRule>
  </conditionalFormatting>
  <conditionalFormatting sqref="D369">
    <cfRule type="cellIs" dxfId="617" priority="344" operator="equal">
      <formula>0</formula>
    </cfRule>
  </conditionalFormatting>
  <conditionalFormatting sqref="F9:F12 E9:E14">
    <cfRule type="cellIs" dxfId="616" priority="421" operator="equal">
      <formula>"IIS"</formula>
    </cfRule>
    <cfRule type="cellIs" dxfId="615" priority="422" operator="equal">
      <formula>"IBB"</formula>
    </cfRule>
    <cfRule type="cellIs" dxfId="614" priority="423" operator="equal">
      <formula>"IPS"</formula>
    </cfRule>
    <cfRule type="cellIs" dxfId="613" priority="424" operator="equal">
      <formula>"MIA"</formula>
    </cfRule>
  </conditionalFormatting>
  <conditionalFormatting sqref="F69:F72 E69:E74">
    <cfRule type="cellIs" dxfId="612" priority="412" operator="equal">
      <formula>"IIS"</formula>
    </cfRule>
    <cfRule type="cellIs" dxfId="611" priority="413" operator="equal">
      <formula>"IBB"</formula>
    </cfRule>
    <cfRule type="cellIs" dxfId="610" priority="414" operator="equal">
      <formula>"IPS"</formula>
    </cfRule>
    <cfRule type="cellIs" dxfId="609" priority="415" operator="equal">
      <formula>"MIA"</formula>
    </cfRule>
  </conditionalFormatting>
  <conditionalFormatting sqref="F131:F134 E131:E136">
    <cfRule type="cellIs" dxfId="608" priority="403" operator="equal">
      <formula>"IIS"</formula>
    </cfRule>
    <cfRule type="cellIs" dxfId="607" priority="404" operator="equal">
      <formula>"IBB"</formula>
    </cfRule>
    <cfRule type="cellIs" dxfId="606" priority="405" operator="equal">
      <formula>"IPS"</formula>
    </cfRule>
    <cfRule type="cellIs" dxfId="605" priority="406" operator="equal">
      <formula>"MIA"</formula>
    </cfRule>
  </conditionalFormatting>
  <conditionalFormatting sqref="F189:F192 E189:E194">
    <cfRule type="cellIs" dxfId="604" priority="394" operator="equal">
      <formula>"IIS"</formula>
    </cfRule>
    <cfRule type="cellIs" dxfId="603" priority="395" operator="equal">
      <formula>"IBB"</formula>
    </cfRule>
    <cfRule type="cellIs" dxfId="602" priority="396" operator="equal">
      <formula>"IPS"</formula>
    </cfRule>
    <cfRule type="cellIs" dxfId="601" priority="397" operator="equal">
      <formula>"MIA"</formula>
    </cfRule>
  </conditionalFormatting>
  <conditionalFormatting sqref="F247:F250 E247:E252">
    <cfRule type="cellIs" dxfId="600" priority="385" operator="equal">
      <formula>"IIS"</formula>
    </cfRule>
    <cfRule type="cellIs" dxfId="599" priority="386" operator="equal">
      <formula>"IBB"</formula>
    </cfRule>
    <cfRule type="cellIs" dxfId="598" priority="387" operator="equal">
      <formula>"IPS"</formula>
    </cfRule>
    <cfRule type="cellIs" dxfId="597" priority="388" operator="equal">
      <formula>"MIA"</formula>
    </cfRule>
  </conditionalFormatting>
  <conditionalFormatting sqref="F302:F305 E302:E307">
    <cfRule type="cellIs" dxfId="596" priority="376" operator="equal">
      <formula>"IIS"</formula>
    </cfRule>
    <cfRule type="cellIs" dxfId="595" priority="377" operator="equal">
      <formula>"IBB"</formula>
    </cfRule>
    <cfRule type="cellIs" dxfId="594" priority="378" operator="equal">
      <formula>"IPS"</formula>
    </cfRule>
    <cfRule type="cellIs" dxfId="593" priority="379" operator="equal">
      <formula>"MIA"</formula>
    </cfRule>
  </conditionalFormatting>
  <conditionalFormatting sqref="F361:F364 E361:E366">
    <cfRule type="cellIs" dxfId="592" priority="367" operator="equal">
      <formula>"IIS"</formula>
    </cfRule>
    <cfRule type="cellIs" dxfId="591" priority="368" operator="equal">
      <formula>"IBB"</formula>
    </cfRule>
    <cfRule type="cellIs" dxfId="590" priority="369" operator="equal">
      <formula>"IPS"</formula>
    </cfRule>
    <cfRule type="cellIs" dxfId="589" priority="370" operator="equal">
      <formula>"MIA"</formula>
    </cfRule>
  </conditionalFormatting>
  <conditionalFormatting sqref="F420:F423 E420:E425">
    <cfRule type="cellIs" dxfId="588" priority="358" operator="equal">
      <formula>"IIS"</formula>
    </cfRule>
    <cfRule type="cellIs" dxfId="587" priority="359" operator="equal">
      <formula>"IBB"</formula>
    </cfRule>
    <cfRule type="cellIs" dxfId="586" priority="360" operator="equal">
      <formula>"IPS"</formula>
    </cfRule>
    <cfRule type="cellIs" dxfId="585" priority="361" operator="equal">
      <formula>"MIA"</formula>
    </cfRule>
  </conditionalFormatting>
  <conditionalFormatting sqref="F480:F483 E480:E485">
    <cfRule type="cellIs" dxfId="584" priority="349" operator="equal">
      <formula>"IIS"</formula>
    </cfRule>
    <cfRule type="cellIs" dxfId="583" priority="350" operator="equal">
      <formula>"IBB"</formula>
    </cfRule>
    <cfRule type="cellIs" dxfId="582" priority="351" operator="equal">
      <formula>"IPS"</formula>
    </cfRule>
    <cfRule type="cellIs" dxfId="581" priority="352" operator="equal">
      <formula>"MIA"</formula>
    </cfRule>
  </conditionalFormatting>
  <conditionalFormatting sqref="G9:G12">
    <cfRule type="cellIs" dxfId="580" priority="425" operator="equal">
      <formula>1</formula>
    </cfRule>
  </conditionalFormatting>
  <conditionalFormatting sqref="G14 I14 K14 M14 O14:P14">
    <cfRule type="cellIs" dxfId="579" priority="418" operator="equal">
      <formula>1</formula>
    </cfRule>
  </conditionalFormatting>
  <conditionalFormatting sqref="G69:G72">
    <cfRule type="cellIs" dxfId="578" priority="416" operator="equal">
      <formula>1</formula>
    </cfRule>
  </conditionalFormatting>
  <conditionalFormatting sqref="G74 I74 K74 M74 O74:P74">
    <cfRule type="cellIs" dxfId="577" priority="409" operator="equal">
      <formula>1</formula>
    </cfRule>
  </conditionalFormatting>
  <conditionalFormatting sqref="G131:G134">
    <cfRule type="cellIs" dxfId="576" priority="407" operator="equal">
      <formula>1</formula>
    </cfRule>
  </conditionalFormatting>
  <conditionalFormatting sqref="G136 I136 K136 M136 O136:P136">
    <cfRule type="cellIs" dxfId="575" priority="400" operator="equal">
      <formula>1</formula>
    </cfRule>
  </conditionalFormatting>
  <conditionalFormatting sqref="G189:G192">
    <cfRule type="cellIs" dxfId="574" priority="398" operator="equal">
      <formula>1</formula>
    </cfRule>
  </conditionalFormatting>
  <conditionalFormatting sqref="G194 I194 K194 M194 O194:P194">
    <cfRule type="cellIs" dxfId="573" priority="391" operator="equal">
      <formula>1</formula>
    </cfRule>
  </conditionalFormatting>
  <conditionalFormatting sqref="G247:G250">
    <cfRule type="cellIs" dxfId="572" priority="389" operator="equal">
      <formula>1</formula>
    </cfRule>
  </conditionalFormatting>
  <conditionalFormatting sqref="G252 I252 K252 M252 O252:P252">
    <cfRule type="cellIs" dxfId="571" priority="382" operator="equal">
      <formula>1</formula>
    </cfRule>
  </conditionalFormatting>
  <conditionalFormatting sqref="G302:G305">
    <cfRule type="cellIs" dxfId="570" priority="380" operator="equal">
      <formula>1</formula>
    </cfRule>
  </conditionalFormatting>
  <conditionalFormatting sqref="G307 I307 K307 M307 O307:P307">
    <cfRule type="cellIs" dxfId="569" priority="373" operator="equal">
      <formula>1</formula>
    </cfRule>
  </conditionalFormatting>
  <conditionalFormatting sqref="G361:G364">
    <cfRule type="cellIs" dxfId="568" priority="371" operator="equal">
      <formula>1</formula>
    </cfRule>
  </conditionalFormatting>
  <conditionalFormatting sqref="G366 I366 K366 M366 O366:P366">
    <cfRule type="cellIs" dxfId="567" priority="364" operator="equal">
      <formula>1</formula>
    </cfRule>
  </conditionalFormatting>
  <conditionalFormatting sqref="G420:G423">
    <cfRule type="cellIs" dxfId="566" priority="362" operator="equal">
      <formula>1</formula>
    </cfRule>
  </conditionalFormatting>
  <conditionalFormatting sqref="G425 I425 K425 M425 O425:P425">
    <cfRule type="cellIs" dxfId="565" priority="355" operator="equal">
      <formula>1</formula>
    </cfRule>
  </conditionalFormatting>
  <conditionalFormatting sqref="G480:G483">
    <cfRule type="cellIs" dxfId="564" priority="353" operator="equal">
      <formula>1</formula>
    </cfRule>
  </conditionalFormatting>
  <conditionalFormatting sqref="G485 I485 K485 M485 O485:P485">
    <cfRule type="cellIs" dxfId="563" priority="346" operator="equal">
      <formula>1</formula>
    </cfRule>
  </conditionalFormatting>
  <conditionalFormatting sqref="H9:H12 E9:E14">
    <cfRule type="cellIs" dxfId="562" priority="420" operator="equal">
      <formula>1</formula>
    </cfRule>
  </conditionalFormatting>
  <conditionalFormatting sqref="H69:H72 E69:E74">
    <cfRule type="cellIs" dxfId="561" priority="411" operator="equal">
      <formula>1</formula>
    </cfRule>
  </conditionalFormatting>
  <conditionalFormatting sqref="H131:H134 E131:E136">
    <cfRule type="cellIs" dxfId="560" priority="402" operator="equal">
      <formula>1</formula>
    </cfRule>
  </conditionalFormatting>
  <conditionalFormatting sqref="H189:H192 E189:E194">
    <cfRule type="cellIs" dxfId="559" priority="393" operator="equal">
      <formula>1</formula>
    </cfRule>
  </conditionalFormatting>
  <conditionalFormatting sqref="H247:H250 E247:E252">
    <cfRule type="cellIs" dxfId="558" priority="384" operator="equal">
      <formula>1</formula>
    </cfRule>
  </conditionalFormatting>
  <conditionalFormatting sqref="H302:H305 E302:E307">
    <cfRule type="cellIs" dxfId="557" priority="375" operator="equal">
      <formula>1</formula>
    </cfRule>
  </conditionalFormatting>
  <conditionalFormatting sqref="H361:H364 E361:E366">
    <cfRule type="cellIs" dxfId="556" priority="366" operator="equal">
      <formula>1</formula>
    </cfRule>
  </conditionalFormatting>
  <conditionalFormatting sqref="H420:H423 E420:E425">
    <cfRule type="cellIs" dxfId="555" priority="357" operator="equal">
      <formula>1</formula>
    </cfRule>
  </conditionalFormatting>
  <conditionalFormatting sqref="H480:H483 E480:E485">
    <cfRule type="cellIs" dxfId="554" priority="348" operator="equal">
      <formula>1</formula>
    </cfRule>
  </conditionalFormatting>
  <conditionalFormatting sqref="I9 F9:F12 I12">
    <cfRule type="cellIs" dxfId="553" priority="419" operator="equal">
      <formula>1</formula>
    </cfRule>
  </conditionalFormatting>
  <conditionalFormatting sqref="I69 F69:F72 I72">
    <cfRule type="cellIs" dxfId="552" priority="410" operator="equal">
      <formula>1</formula>
    </cfRule>
  </conditionalFormatting>
  <conditionalFormatting sqref="I131 F131:F134 I134">
    <cfRule type="cellIs" dxfId="551" priority="401" operator="equal">
      <formula>1</formula>
    </cfRule>
  </conditionalFormatting>
  <conditionalFormatting sqref="I189 F189:F192 I192">
    <cfRule type="cellIs" dxfId="550" priority="392" operator="equal">
      <formula>1</formula>
    </cfRule>
  </conditionalFormatting>
  <conditionalFormatting sqref="I247 F247:F250 I250">
    <cfRule type="cellIs" dxfId="549" priority="383" operator="equal">
      <formula>1</formula>
    </cfRule>
  </conditionalFormatting>
  <conditionalFormatting sqref="I302 F302:F305 I305">
    <cfRule type="cellIs" dxfId="548" priority="374" operator="equal">
      <formula>1</formula>
    </cfRule>
  </conditionalFormatting>
  <conditionalFormatting sqref="I361 F361:F364 I364">
    <cfRule type="cellIs" dxfId="547" priority="365" operator="equal">
      <formula>1</formula>
    </cfRule>
  </conditionalFormatting>
  <conditionalFormatting sqref="I420 F420:F423 I423">
    <cfRule type="cellIs" dxfId="546" priority="356" operator="equal">
      <formula>1</formula>
    </cfRule>
  </conditionalFormatting>
  <conditionalFormatting sqref="I480 F480:F483 I483">
    <cfRule type="cellIs" dxfId="545" priority="347" operator="equal">
      <formula>1</formula>
    </cfRule>
  </conditionalFormatting>
  <conditionalFormatting sqref="R14 T14 V14 X14 Z14">
    <cfRule type="cellIs" dxfId="544" priority="417" operator="equal">
      <formula>1</formula>
    </cfRule>
  </conditionalFormatting>
  <conditionalFormatting sqref="R74 T74 V74 X74 Z74">
    <cfRule type="cellIs" dxfId="543" priority="408" operator="equal">
      <formula>1</formula>
    </cfRule>
  </conditionalFormatting>
  <conditionalFormatting sqref="R136 T136 V136 X136 Z136">
    <cfRule type="cellIs" dxfId="542" priority="399" operator="equal">
      <formula>1</formula>
    </cfRule>
  </conditionalFormatting>
  <conditionalFormatting sqref="R194 T194 V194 X194 Z194">
    <cfRule type="cellIs" dxfId="541" priority="390" operator="equal">
      <formula>1</formula>
    </cfRule>
  </conditionalFormatting>
  <conditionalFormatting sqref="R252 T252 V252 X252 Z252">
    <cfRule type="cellIs" dxfId="540" priority="381" operator="equal">
      <formula>1</formula>
    </cfRule>
  </conditionalFormatting>
  <conditionalFormatting sqref="R307 T307 V307 X307 Z307">
    <cfRule type="cellIs" dxfId="539" priority="372" operator="equal">
      <formula>1</formula>
    </cfRule>
  </conditionalFormatting>
  <conditionalFormatting sqref="R366 T366 V366 X366 Z366">
    <cfRule type="cellIs" dxfId="538" priority="363" operator="equal">
      <formula>1</formula>
    </cfRule>
  </conditionalFormatting>
  <conditionalFormatting sqref="R425 T425 V425 X425 Z425">
    <cfRule type="cellIs" dxfId="537" priority="354" operator="equal">
      <formula>1</formula>
    </cfRule>
  </conditionalFormatting>
  <conditionalFormatting sqref="R485 T485 V485 X485 Z485">
    <cfRule type="cellIs" dxfId="536" priority="345" operator="equal">
      <formula>1</formula>
    </cfRule>
  </conditionalFormatting>
  <conditionalFormatting sqref="D18">
    <cfRule type="cellIs" dxfId="535" priority="341" operator="equal">
      <formula>0</formula>
    </cfRule>
  </conditionalFormatting>
  <conditionalFormatting sqref="D19">
    <cfRule type="cellIs" dxfId="534" priority="340" operator="equal">
      <formula>0</formula>
    </cfRule>
  </conditionalFormatting>
  <conditionalFormatting sqref="D20">
    <cfRule type="cellIs" dxfId="533" priority="339" operator="equal">
      <formula>0</formula>
    </cfRule>
  </conditionalFormatting>
  <conditionalFormatting sqref="D21">
    <cfRule type="cellIs" dxfId="532" priority="338" operator="equal">
      <formula>0</formula>
    </cfRule>
  </conditionalFormatting>
  <conditionalFormatting sqref="D22">
    <cfRule type="cellIs" dxfId="531" priority="337" operator="equal">
      <formula>0</formula>
    </cfRule>
  </conditionalFormatting>
  <conditionalFormatting sqref="D23">
    <cfRule type="cellIs" dxfId="530" priority="336" operator="equal">
      <formula>0</formula>
    </cfRule>
  </conditionalFormatting>
  <conditionalFormatting sqref="D24">
    <cfRule type="cellIs" dxfId="529" priority="335" operator="equal">
      <formula>0</formula>
    </cfRule>
  </conditionalFormatting>
  <conditionalFormatting sqref="D25">
    <cfRule type="cellIs" dxfId="528" priority="334" operator="equal">
      <formula>0</formula>
    </cfRule>
  </conditionalFormatting>
  <conditionalFormatting sqref="D26">
    <cfRule type="cellIs" dxfId="527" priority="333" operator="equal">
      <formula>0</formula>
    </cfRule>
  </conditionalFormatting>
  <conditionalFormatting sqref="D27">
    <cfRule type="cellIs" dxfId="526" priority="332" operator="equal">
      <formula>0</formula>
    </cfRule>
  </conditionalFormatting>
  <conditionalFormatting sqref="D28">
    <cfRule type="cellIs" dxfId="525" priority="331" operator="equal">
      <formula>0</formula>
    </cfRule>
  </conditionalFormatting>
  <conditionalFormatting sqref="D29">
    <cfRule type="cellIs" dxfId="524" priority="330" operator="equal">
      <formula>0</formula>
    </cfRule>
  </conditionalFormatting>
  <conditionalFormatting sqref="D30">
    <cfRule type="cellIs" dxfId="523" priority="329" operator="equal">
      <formula>0</formula>
    </cfRule>
  </conditionalFormatting>
  <conditionalFormatting sqref="D31">
    <cfRule type="cellIs" dxfId="522" priority="328" operator="equal">
      <formula>0</formula>
    </cfRule>
  </conditionalFormatting>
  <conditionalFormatting sqref="D32">
    <cfRule type="cellIs" dxfId="521" priority="327" operator="equal">
      <formula>0</formula>
    </cfRule>
  </conditionalFormatting>
  <conditionalFormatting sqref="D33">
    <cfRule type="cellIs" dxfId="520" priority="326" operator="equal">
      <formula>0</formula>
    </cfRule>
  </conditionalFormatting>
  <conditionalFormatting sqref="D34">
    <cfRule type="cellIs" dxfId="519" priority="325" operator="equal">
      <formula>0</formula>
    </cfRule>
  </conditionalFormatting>
  <conditionalFormatting sqref="D35">
    <cfRule type="cellIs" dxfId="518" priority="324" operator="equal">
      <formula>0</formula>
    </cfRule>
  </conditionalFormatting>
  <conditionalFormatting sqref="D36">
    <cfRule type="cellIs" dxfId="517" priority="323" operator="equal">
      <formula>0</formula>
    </cfRule>
  </conditionalFormatting>
  <conditionalFormatting sqref="D37">
    <cfRule type="cellIs" dxfId="516" priority="322" operator="equal">
      <formula>0</formula>
    </cfRule>
  </conditionalFormatting>
  <conditionalFormatting sqref="D38">
    <cfRule type="cellIs" dxfId="515" priority="321" operator="equal">
      <formula>0</formula>
    </cfRule>
  </conditionalFormatting>
  <conditionalFormatting sqref="D39">
    <cfRule type="cellIs" dxfId="514" priority="320" operator="equal">
      <formula>0</formula>
    </cfRule>
  </conditionalFormatting>
  <conditionalFormatting sqref="D40">
    <cfRule type="cellIs" dxfId="513" priority="319" operator="equal">
      <formula>0</formula>
    </cfRule>
  </conditionalFormatting>
  <conditionalFormatting sqref="D41">
    <cfRule type="cellIs" dxfId="512" priority="318" operator="equal">
      <formula>0</formula>
    </cfRule>
  </conditionalFormatting>
  <conditionalFormatting sqref="D42">
    <cfRule type="cellIs" dxfId="511" priority="317" operator="equal">
      <formula>0</formula>
    </cfRule>
  </conditionalFormatting>
  <conditionalFormatting sqref="D43">
    <cfRule type="cellIs" dxfId="510" priority="316" operator="equal">
      <formula>0</formula>
    </cfRule>
  </conditionalFormatting>
  <conditionalFormatting sqref="D44">
    <cfRule type="cellIs" dxfId="509" priority="315" operator="equal">
      <formula>0</formula>
    </cfRule>
  </conditionalFormatting>
  <conditionalFormatting sqref="D45">
    <cfRule type="cellIs" dxfId="508" priority="314" operator="equal">
      <formula>0</formula>
    </cfRule>
  </conditionalFormatting>
  <conditionalFormatting sqref="D46">
    <cfRule type="cellIs" dxfId="507" priority="313" operator="equal">
      <formula>0</formula>
    </cfRule>
  </conditionalFormatting>
  <conditionalFormatting sqref="D47">
    <cfRule type="cellIs" dxfId="506" priority="312" operator="equal">
      <formula>0</formula>
    </cfRule>
  </conditionalFormatting>
  <conditionalFormatting sqref="D48">
    <cfRule type="cellIs" dxfId="505" priority="311" operator="equal">
      <formula>0</formula>
    </cfRule>
  </conditionalFormatting>
  <conditionalFormatting sqref="D308">
    <cfRule type="cellIs" dxfId="504" priority="310" operator="equal">
      <formula>0</formula>
    </cfRule>
  </conditionalFormatting>
  <conditionalFormatting sqref="D253">
    <cfRule type="cellIs" dxfId="503" priority="309" operator="equal">
      <formula>0</formula>
    </cfRule>
  </conditionalFormatting>
  <conditionalFormatting sqref="D78">
    <cfRule type="cellIs" dxfId="502" priority="308" operator="equal">
      <formula>0</formula>
    </cfRule>
  </conditionalFormatting>
  <conditionalFormatting sqref="D488">
    <cfRule type="cellIs" dxfId="501" priority="307" operator="equal">
      <formula>0</formula>
    </cfRule>
  </conditionalFormatting>
  <conditionalFormatting sqref="D375">
    <cfRule type="cellIs" dxfId="500" priority="306" operator="equal">
      <formula>0</formula>
    </cfRule>
  </conditionalFormatting>
  <conditionalFormatting sqref="D489">
    <cfRule type="cellIs" dxfId="499" priority="305" operator="equal">
      <formula>0</formula>
    </cfRule>
  </conditionalFormatting>
  <conditionalFormatting sqref="D203">
    <cfRule type="cellIs" dxfId="498" priority="304" operator="equal">
      <formula>0</formula>
    </cfRule>
  </conditionalFormatting>
  <conditionalFormatting sqref="D141">
    <cfRule type="cellIs" dxfId="497" priority="303" operator="equal">
      <formula>0</formula>
    </cfRule>
  </conditionalFormatting>
  <conditionalFormatting sqref="D204">
    <cfRule type="cellIs" dxfId="496" priority="302" operator="equal">
      <formula>0</formula>
    </cfRule>
  </conditionalFormatting>
  <conditionalFormatting sqref="D494">
    <cfRule type="cellIs" dxfId="495" priority="301" operator="equal">
      <formula>0</formula>
    </cfRule>
  </conditionalFormatting>
  <conditionalFormatting sqref="D87">
    <cfRule type="cellIs" dxfId="494" priority="300" operator="equal">
      <formula>0</formula>
    </cfRule>
  </conditionalFormatting>
  <conditionalFormatting sqref="D89">
    <cfRule type="cellIs" dxfId="493" priority="299" operator="equal">
      <formula>0</formula>
    </cfRule>
  </conditionalFormatting>
  <conditionalFormatting sqref="D90">
    <cfRule type="cellIs" dxfId="492" priority="298" operator="equal">
      <formula>0</formula>
    </cfRule>
  </conditionalFormatting>
  <conditionalFormatting sqref="D500">
    <cfRule type="cellIs" dxfId="491" priority="297" operator="equal">
      <formula>0</formula>
    </cfRule>
  </conditionalFormatting>
  <conditionalFormatting sqref="D502">
    <cfRule type="cellIs" dxfId="490" priority="296" operator="equal">
      <formula>0</formula>
    </cfRule>
  </conditionalFormatting>
  <conditionalFormatting sqref="D388">
    <cfRule type="cellIs" dxfId="489" priority="295" operator="equal">
      <formula>0</formula>
    </cfRule>
  </conditionalFormatting>
  <conditionalFormatting sqref="D390">
    <cfRule type="cellIs" dxfId="488" priority="294" operator="equal">
      <formula>0</formula>
    </cfRule>
  </conditionalFormatting>
  <conditionalFormatting sqref="D327">
    <cfRule type="cellIs" dxfId="487" priority="293" operator="equal">
      <formula>0</formula>
    </cfRule>
  </conditionalFormatting>
  <conditionalFormatting sqref="D504">
    <cfRule type="cellIs" dxfId="486" priority="292" operator="equal">
      <formula>0</formula>
    </cfRule>
  </conditionalFormatting>
  <conditionalFormatting sqref="D330">
    <cfRule type="cellIs" dxfId="485" priority="291" operator="equal">
      <formula>0</formula>
    </cfRule>
  </conditionalFormatting>
  <conditionalFormatting sqref="D449">
    <cfRule type="cellIs" dxfId="484" priority="290" operator="equal">
      <formula>0</formula>
    </cfRule>
  </conditionalFormatting>
  <conditionalFormatting sqref="D164">
    <cfRule type="cellIs" dxfId="483" priority="289" operator="equal">
      <formula>0</formula>
    </cfRule>
  </conditionalFormatting>
  <conditionalFormatting sqref="D398">
    <cfRule type="cellIs" dxfId="482" priority="288" operator="equal">
      <formula>0</formula>
    </cfRule>
  </conditionalFormatting>
  <conditionalFormatting sqref="D218">
    <cfRule type="cellIs" dxfId="481" priority="287" operator="equal">
      <formula>0</formula>
    </cfRule>
  </conditionalFormatting>
  <conditionalFormatting sqref="D336">
    <cfRule type="cellIs" dxfId="480" priority="286" operator="equal">
      <formula>0</formula>
    </cfRule>
  </conditionalFormatting>
  <conditionalFormatting sqref="D399">
    <cfRule type="cellIs" dxfId="479" priority="285" operator="equal">
      <formula>0</formula>
    </cfRule>
  </conditionalFormatting>
  <conditionalFormatting sqref="D281">
    <cfRule type="cellIs" dxfId="478" priority="284" operator="equal">
      <formula>0</formula>
    </cfRule>
  </conditionalFormatting>
  <conditionalFormatting sqref="D104">
    <cfRule type="cellIs" dxfId="477" priority="283" operator="equal">
      <formula>0</formula>
    </cfRule>
  </conditionalFormatting>
  <conditionalFormatting sqref="D225">
    <cfRule type="cellIs" dxfId="476" priority="282" operator="equal">
      <formula>0</formula>
    </cfRule>
  </conditionalFormatting>
  <conditionalFormatting sqref="D226">
    <cfRule type="cellIs" dxfId="475" priority="281" operator="equal">
      <formula>0</formula>
    </cfRule>
  </conditionalFormatting>
  <conditionalFormatting sqref="D309">
    <cfRule type="cellIs" dxfId="474" priority="280" operator="equal">
      <formula>0</formula>
    </cfRule>
  </conditionalFormatting>
  <conditionalFormatting sqref="D310">
    <cfRule type="cellIs" dxfId="473" priority="279" operator="equal">
      <formula>0</formula>
    </cfRule>
  </conditionalFormatting>
  <conditionalFormatting sqref="D311">
    <cfRule type="cellIs" dxfId="472" priority="278" operator="equal">
      <formula>0</formula>
    </cfRule>
  </conditionalFormatting>
  <conditionalFormatting sqref="D318">
    <cfRule type="cellIs" dxfId="471" priority="277" operator="equal">
      <formula>0</formula>
    </cfRule>
  </conditionalFormatting>
  <conditionalFormatting sqref="D254">
    <cfRule type="cellIs" dxfId="470" priority="276" operator="equal">
      <formula>0</formula>
    </cfRule>
  </conditionalFormatting>
  <conditionalFormatting sqref="D82">
    <cfRule type="cellIs" dxfId="469" priority="275" operator="equal">
      <formula>0</formula>
    </cfRule>
  </conditionalFormatting>
  <conditionalFormatting sqref="D205">
    <cfRule type="cellIs" dxfId="468" priority="274" operator="equal">
      <formula>0</formula>
    </cfRule>
  </conditionalFormatting>
  <conditionalFormatting sqref="D84">
    <cfRule type="cellIs" dxfId="467" priority="273" operator="equal">
      <formula>0</formula>
    </cfRule>
  </conditionalFormatting>
  <conditionalFormatting sqref="D210">
    <cfRule type="cellIs" dxfId="466" priority="272" operator="equal">
      <formula>0</formula>
    </cfRule>
  </conditionalFormatting>
  <conditionalFormatting sqref="D263">
    <cfRule type="cellIs" dxfId="465" priority="271" operator="equal">
      <formula>0</formula>
    </cfRule>
  </conditionalFormatting>
  <conditionalFormatting sqref="D147">
    <cfRule type="cellIs" dxfId="464" priority="270" operator="equal">
      <formula>0</formula>
    </cfRule>
  </conditionalFormatting>
  <conditionalFormatting sqref="D384">
    <cfRule type="cellIs" dxfId="463" priority="269" operator="equal">
      <formula>0</formula>
    </cfRule>
  </conditionalFormatting>
  <conditionalFormatting sqref="D92">
    <cfRule type="cellIs" dxfId="462" priority="268" operator="equal">
      <formula>0</formula>
    </cfRule>
  </conditionalFormatting>
  <conditionalFormatting sqref="D503">
    <cfRule type="cellIs" dxfId="461" priority="267" operator="equal">
      <formula>0</formula>
    </cfRule>
  </conditionalFormatting>
  <conditionalFormatting sqref="D321">
    <cfRule type="cellIs" dxfId="460" priority="266" operator="equal">
      <formula>0</formula>
    </cfRule>
  </conditionalFormatting>
  <conditionalFormatting sqref="D446">
    <cfRule type="cellIs" dxfId="459" priority="265" operator="equal">
      <formula>0</formula>
    </cfRule>
  </conditionalFormatting>
  <conditionalFormatting sqref="D155">
    <cfRule type="cellIs" dxfId="458" priority="264" operator="equal">
      <formula>0</formula>
    </cfRule>
  </conditionalFormatting>
  <conditionalFormatting sqref="D441">
    <cfRule type="cellIs" dxfId="457" priority="263" operator="equal">
      <formula>0</formula>
    </cfRule>
  </conditionalFormatting>
  <conditionalFormatting sqref="D442">
    <cfRule type="cellIs" dxfId="456" priority="262" operator="equal">
      <formula>0</formula>
    </cfRule>
  </conditionalFormatting>
  <conditionalFormatting sqref="D328">
    <cfRule type="cellIs" dxfId="455" priority="261" operator="equal">
      <formula>0</formula>
    </cfRule>
  </conditionalFormatting>
  <conditionalFormatting sqref="D214">
    <cfRule type="cellIs" dxfId="454" priority="260" operator="equal">
      <formula>0</formula>
    </cfRule>
  </conditionalFormatting>
  <conditionalFormatting sqref="D450">
    <cfRule type="cellIs" dxfId="453" priority="259" operator="equal">
      <formula>0</formula>
    </cfRule>
  </conditionalFormatting>
  <conditionalFormatting sqref="D216">
    <cfRule type="cellIs" dxfId="452" priority="258" operator="equal">
      <formula>0</formula>
    </cfRule>
  </conditionalFormatting>
  <conditionalFormatting sqref="D166">
    <cfRule type="cellIs" dxfId="451" priority="257" operator="equal">
      <formula>0</formula>
    </cfRule>
  </conditionalFormatting>
  <conditionalFormatting sqref="D102">
    <cfRule type="cellIs" dxfId="450" priority="256" operator="equal">
      <formula>0</formula>
    </cfRule>
  </conditionalFormatting>
  <conditionalFormatting sqref="D219">
    <cfRule type="cellIs" dxfId="449" priority="255" operator="equal">
      <formula>0</formula>
    </cfRule>
  </conditionalFormatting>
  <conditionalFormatting sqref="D222">
    <cfRule type="cellIs" dxfId="448" priority="254" operator="equal">
      <formula>0</formula>
    </cfRule>
  </conditionalFormatting>
  <conditionalFormatting sqref="D105">
    <cfRule type="cellIs" dxfId="447" priority="253" operator="equal">
      <formula>0</formula>
    </cfRule>
  </conditionalFormatting>
  <conditionalFormatting sqref="D196">
    <cfRule type="cellIs" dxfId="446" priority="251" operator="equal">
      <formula>0</formula>
    </cfRule>
  </conditionalFormatting>
  <conditionalFormatting sqref="D198">
    <cfRule type="cellIs" dxfId="445" priority="250" operator="equal">
      <formula>0</formula>
    </cfRule>
  </conditionalFormatting>
  <conditionalFormatting sqref="D426">
    <cfRule type="cellIs" dxfId="444" priority="249" operator="equal">
      <formula>0</formula>
    </cfRule>
  </conditionalFormatting>
  <conditionalFormatting sqref="D139">
    <cfRule type="cellIs" dxfId="443" priority="248" operator="equal">
      <formula>0</formula>
    </cfRule>
  </conditionalFormatting>
  <conditionalFormatting sqref="D81">
    <cfRule type="cellIs" dxfId="442" priority="247" operator="equal">
      <formula>0</formula>
    </cfRule>
  </conditionalFormatting>
  <conditionalFormatting sqref="D312">
    <cfRule type="cellIs" dxfId="441" priority="246" operator="equal">
      <formula>0</formula>
    </cfRule>
  </conditionalFormatting>
  <conditionalFormatting sqref="D377">
    <cfRule type="cellIs" dxfId="440" priority="245" operator="equal">
      <formula>0</formula>
    </cfRule>
  </conditionalFormatting>
  <conditionalFormatting sqref="D492">
    <cfRule type="cellIs" dxfId="439" priority="244" operator="equal">
      <formula>0</formula>
    </cfRule>
  </conditionalFormatting>
  <conditionalFormatting sqref="D493">
    <cfRule type="cellIs" dxfId="438" priority="243" operator="equal">
      <formula>0</formula>
    </cfRule>
  </conditionalFormatting>
  <conditionalFormatting sqref="D316">
    <cfRule type="cellIs" dxfId="437" priority="242" operator="equal">
      <formula>0</formula>
    </cfRule>
  </conditionalFormatting>
  <conditionalFormatting sqref="D381">
    <cfRule type="cellIs" dxfId="436" priority="241" operator="equal">
      <formula>0</formula>
    </cfRule>
  </conditionalFormatting>
  <conditionalFormatting sqref="D148">
    <cfRule type="cellIs" dxfId="435" priority="240" operator="equal">
      <formula>0</formula>
    </cfRule>
  </conditionalFormatting>
  <conditionalFormatting sqref="D434">
    <cfRule type="cellIs" dxfId="434" priority="239" operator="equal">
      <formula>0</formula>
    </cfRule>
  </conditionalFormatting>
  <conditionalFormatting sqref="D93">
    <cfRule type="cellIs" dxfId="433" priority="238" operator="equal">
      <formula>0</formula>
    </cfRule>
  </conditionalFormatting>
  <conditionalFormatting sqref="D320">
    <cfRule type="cellIs" dxfId="432" priority="237" operator="equal">
      <formula>0</formula>
    </cfRule>
  </conditionalFormatting>
  <conditionalFormatting sqref="D387">
    <cfRule type="cellIs" dxfId="431" priority="236" operator="equal">
      <formula>0</formula>
    </cfRule>
  </conditionalFormatting>
  <conditionalFormatting sqref="D94">
    <cfRule type="cellIs" dxfId="430" priority="235" operator="equal">
      <formula>0</formula>
    </cfRule>
  </conditionalFormatting>
  <conditionalFormatting sqref="D213">
    <cfRule type="cellIs" dxfId="429" priority="234" operator="equal">
      <formula>0</formula>
    </cfRule>
  </conditionalFormatting>
  <conditionalFormatting sqref="D391">
    <cfRule type="cellIs" dxfId="428" priority="233" operator="equal">
      <formula>0</formula>
    </cfRule>
  </conditionalFormatting>
  <conditionalFormatting sqref="D440">
    <cfRule type="cellIs" dxfId="427" priority="232" operator="equal">
      <formula>0</formula>
    </cfRule>
  </conditionalFormatting>
  <conditionalFormatting sqref="D393">
    <cfRule type="cellIs" dxfId="426" priority="231" operator="equal">
      <formula>0</formula>
    </cfRule>
  </conditionalFormatting>
  <conditionalFormatting sqref="D159">
    <cfRule type="cellIs" dxfId="425" priority="230" operator="equal">
      <formula>0</formula>
    </cfRule>
  </conditionalFormatting>
  <conditionalFormatting sqref="D510">
    <cfRule type="cellIs" dxfId="424" priority="229" operator="equal">
      <formula>0</formula>
    </cfRule>
  </conditionalFormatting>
  <conditionalFormatting sqref="D160">
    <cfRule type="cellIs" dxfId="423" priority="228" operator="equal">
      <formula>0</formula>
    </cfRule>
  </conditionalFormatting>
  <conditionalFormatting sqref="D454">
    <cfRule type="cellIs" dxfId="422" priority="227" operator="equal">
      <formula>0</formula>
    </cfRule>
  </conditionalFormatting>
  <conditionalFormatting sqref="D514">
    <cfRule type="cellIs" dxfId="421" priority="226" operator="equal">
      <formula>0</formula>
    </cfRule>
  </conditionalFormatting>
  <conditionalFormatting sqref="D220">
    <cfRule type="cellIs" dxfId="420" priority="225" operator="equal">
      <formula>0</formula>
    </cfRule>
  </conditionalFormatting>
  <conditionalFormatting sqref="D337">
    <cfRule type="cellIs" dxfId="419" priority="224" operator="equal">
      <formula>0</formula>
    </cfRule>
  </conditionalFormatting>
  <conditionalFormatting sqref="D339">
    <cfRule type="cellIs" dxfId="418" priority="223" operator="equal">
      <formula>0</formula>
    </cfRule>
  </conditionalFormatting>
  <conditionalFormatting sqref="D284">
    <cfRule type="cellIs" dxfId="417" priority="222" operator="equal">
      <formula>0</formula>
    </cfRule>
  </conditionalFormatting>
  <conditionalFormatting sqref="D520">
    <cfRule type="cellIs" dxfId="416" priority="221" operator="equal">
      <formula>0</formula>
    </cfRule>
  </conditionalFormatting>
  <conditionalFormatting sqref="D76">
    <cfRule type="cellIs" dxfId="415" priority="220" operator="equal">
      <formula>0</formula>
    </cfRule>
  </conditionalFormatting>
  <conditionalFormatting sqref="D367">
    <cfRule type="cellIs" dxfId="414" priority="219" operator="equal">
      <formula>0</formula>
    </cfRule>
  </conditionalFormatting>
  <conditionalFormatting sqref="D490">
    <cfRule type="cellIs" dxfId="413" priority="218" operator="equal">
      <formula>0</formula>
    </cfRule>
  </conditionalFormatting>
  <conditionalFormatting sqref="D376">
    <cfRule type="cellIs" dxfId="412" priority="217" operator="equal">
      <formula>0</formula>
    </cfRule>
  </conditionalFormatting>
  <conditionalFormatting sqref="D430">
    <cfRule type="cellIs" dxfId="411" priority="216" operator="equal">
      <formula>0</formula>
    </cfRule>
  </conditionalFormatting>
  <conditionalFormatting sqref="D259">
    <cfRule type="cellIs" dxfId="410" priority="215" operator="equal">
      <formula>0</formula>
    </cfRule>
  </conditionalFormatting>
  <conditionalFormatting sqref="D207">
    <cfRule type="cellIs" dxfId="409" priority="214" operator="equal">
      <formula>0</formula>
    </cfRule>
  </conditionalFormatting>
  <conditionalFormatting sqref="D314">
    <cfRule type="cellIs" dxfId="408" priority="213" operator="equal">
      <formula>0</formula>
    </cfRule>
  </conditionalFormatting>
  <conditionalFormatting sqref="D264">
    <cfRule type="cellIs" dxfId="407" priority="212" operator="equal">
      <formula>0</formula>
    </cfRule>
  </conditionalFormatting>
  <conditionalFormatting sqref="D211">
    <cfRule type="cellIs" dxfId="406" priority="211" operator="equal">
      <formula>0</formula>
    </cfRule>
  </conditionalFormatting>
  <conditionalFormatting sqref="D91">
    <cfRule type="cellIs" dxfId="405" priority="210" operator="equal">
      <formula>0</formula>
    </cfRule>
  </conditionalFormatting>
  <conditionalFormatting sqref="D319">
    <cfRule type="cellIs" dxfId="404" priority="209" operator="equal">
      <formula>0</formula>
    </cfRule>
  </conditionalFormatting>
  <conditionalFormatting sqref="D212">
    <cfRule type="cellIs" dxfId="403" priority="208" operator="equal">
      <formula>0</formula>
    </cfRule>
  </conditionalFormatting>
  <conditionalFormatting sqref="D322">
    <cfRule type="cellIs" dxfId="402" priority="207" operator="equal">
      <formula>0</formula>
    </cfRule>
  </conditionalFormatting>
  <conditionalFormatting sqref="D509">
    <cfRule type="cellIs" dxfId="401" priority="206" operator="equal">
      <formula>0</formula>
    </cfRule>
  </conditionalFormatting>
  <conditionalFormatting sqref="D272">
    <cfRule type="cellIs" dxfId="400" priority="205" operator="equal">
      <formula>0</formula>
    </cfRule>
  </conditionalFormatting>
  <conditionalFormatting sqref="D448">
    <cfRule type="cellIs" dxfId="399" priority="204" operator="equal">
      <formula>0</formula>
    </cfRule>
  </conditionalFormatting>
  <conditionalFormatting sqref="D511">
    <cfRule type="cellIs" dxfId="398" priority="203" operator="equal">
      <formula>0</formula>
    </cfRule>
  </conditionalFormatting>
  <conditionalFormatting sqref="D277">
    <cfRule type="cellIs" dxfId="397" priority="202" operator="equal">
      <formula>0</formula>
    </cfRule>
  </conditionalFormatting>
  <conditionalFormatting sqref="D332">
    <cfRule type="cellIs" dxfId="396" priority="201" operator="equal">
      <formula>0</formula>
    </cfRule>
  </conditionalFormatting>
  <conditionalFormatting sqref="D334">
    <cfRule type="cellIs" dxfId="395" priority="200" operator="equal">
      <formula>0</formula>
    </cfRule>
  </conditionalFormatting>
  <conditionalFormatting sqref="D335">
    <cfRule type="cellIs" dxfId="394" priority="199" operator="equal">
      <formula>0</formula>
    </cfRule>
  </conditionalFormatting>
  <conditionalFormatting sqref="D338">
    <cfRule type="cellIs" dxfId="393" priority="198" operator="equal">
      <formula>0</formula>
    </cfRule>
  </conditionalFormatting>
  <conditionalFormatting sqref="D103">
    <cfRule type="cellIs" dxfId="392" priority="197" operator="equal">
      <formula>0</formula>
    </cfRule>
  </conditionalFormatting>
  <conditionalFormatting sqref="D282">
    <cfRule type="cellIs" dxfId="391" priority="196" operator="equal">
      <formula>0</formula>
    </cfRule>
  </conditionalFormatting>
  <conditionalFormatting sqref="D107">
    <cfRule type="cellIs" dxfId="390" priority="195" operator="equal">
      <formula>0</formula>
    </cfRule>
  </conditionalFormatting>
  <conditionalFormatting sqref="D342">
    <cfRule type="cellIs" dxfId="389" priority="194" operator="equal">
      <formula>0</formula>
    </cfRule>
  </conditionalFormatting>
  <conditionalFormatting sqref="D402">
    <cfRule type="cellIs" dxfId="388" priority="193" operator="equal">
      <formula>0</formula>
    </cfRule>
  </conditionalFormatting>
  <conditionalFormatting sqref="D285">
    <cfRule type="cellIs" dxfId="387" priority="192" operator="equal">
      <formula>0</formula>
    </cfRule>
  </conditionalFormatting>
  <conditionalFormatting sqref="D255">
    <cfRule type="cellIs" dxfId="386" priority="191" operator="equal">
      <formula>0</formula>
    </cfRule>
  </conditionalFormatting>
  <conditionalFormatting sqref="D427">
    <cfRule type="cellIs" dxfId="385" priority="190" operator="equal">
      <formula>0</formula>
    </cfRule>
  </conditionalFormatting>
  <conditionalFormatting sqref="D199">
    <cfRule type="cellIs" dxfId="384" priority="189" operator="equal">
      <formula>0</formula>
    </cfRule>
  </conditionalFormatting>
  <conditionalFormatting sqref="D140">
    <cfRule type="cellIs" dxfId="383" priority="188" operator="equal">
      <formula>0</formula>
    </cfRule>
  </conditionalFormatting>
  <conditionalFormatting sqref="D256">
    <cfRule type="cellIs" dxfId="382" priority="187" operator="equal">
      <formula>0</formula>
    </cfRule>
  </conditionalFormatting>
  <conditionalFormatting sqref="D431">
    <cfRule type="cellIs" dxfId="381" priority="186" operator="equal">
      <formula>0</formula>
    </cfRule>
  </conditionalFormatting>
  <conditionalFormatting sqref="D144">
    <cfRule type="cellIs" dxfId="380" priority="185" operator="equal">
      <formula>0</formula>
    </cfRule>
  </conditionalFormatting>
  <conditionalFormatting sqref="D208">
    <cfRule type="cellIs" dxfId="379" priority="184" operator="equal">
      <formula>0</formula>
    </cfRule>
  </conditionalFormatting>
  <conditionalFormatting sqref="D382">
    <cfRule type="cellIs" dxfId="378" priority="183" operator="equal">
      <formula>0</formula>
    </cfRule>
  </conditionalFormatting>
  <conditionalFormatting sqref="D435">
    <cfRule type="cellIs" dxfId="377" priority="182" operator="equal">
      <formula>0</formula>
    </cfRule>
  </conditionalFormatting>
  <conditionalFormatting sqref="D496">
    <cfRule type="cellIs" dxfId="376" priority="181" operator="equal">
      <formula>0</formula>
    </cfRule>
  </conditionalFormatting>
  <conditionalFormatting sqref="D501">
    <cfRule type="cellIs" dxfId="375" priority="180" operator="equal">
      <formula>0</formula>
    </cfRule>
  </conditionalFormatting>
  <conditionalFormatting sqref="D267">
    <cfRule type="cellIs" dxfId="374" priority="179" operator="equal">
      <formula>0</formula>
    </cfRule>
  </conditionalFormatting>
  <conditionalFormatting sqref="D269">
    <cfRule type="cellIs" dxfId="373" priority="178" operator="equal">
      <formula>0</formula>
    </cfRule>
  </conditionalFormatting>
  <conditionalFormatting sqref="D508">
    <cfRule type="cellIs" dxfId="372" priority="177" operator="equal">
      <formula>0</formula>
    </cfRule>
  </conditionalFormatting>
  <conditionalFormatting sqref="D95">
    <cfRule type="cellIs" dxfId="371" priority="176" operator="equal">
      <formula>0</formula>
    </cfRule>
  </conditionalFormatting>
  <conditionalFormatting sqref="D447">
    <cfRule type="cellIs" dxfId="370" priority="175" operator="equal">
      <formula>0</formula>
    </cfRule>
  </conditionalFormatting>
  <conditionalFormatting sqref="D156">
    <cfRule type="cellIs" dxfId="369" priority="174" operator="equal">
      <formula>0</formula>
    </cfRule>
  </conditionalFormatting>
  <conditionalFormatting sqref="D157">
    <cfRule type="cellIs" dxfId="368" priority="173" operator="equal">
      <formula>0</formula>
    </cfRule>
  </conditionalFormatting>
  <conditionalFormatting sqref="D329">
    <cfRule type="cellIs" dxfId="367" priority="172" operator="equal">
      <formula>0</formula>
    </cfRule>
  </conditionalFormatting>
  <conditionalFormatting sqref="D396">
    <cfRule type="cellIs" dxfId="366" priority="171" operator="equal">
      <formula>0</formula>
    </cfRule>
  </conditionalFormatting>
  <conditionalFormatting sqref="D333">
    <cfRule type="cellIs" dxfId="365" priority="170" operator="equal">
      <formula>0</formula>
    </cfRule>
  </conditionalFormatting>
  <conditionalFormatting sqref="D397">
    <cfRule type="cellIs" dxfId="364" priority="169" operator="equal">
      <formula>0</formula>
    </cfRule>
  </conditionalFormatting>
  <conditionalFormatting sqref="D101">
    <cfRule type="cellIs" dxfId="363" priority="168" operator="equal">
      <formula>0</formula>
    </cfRule>
  </conditionalFormatting>
  <conditionalFormatting sqref="D162">
    <cfRule type="cellIs" dxfId="362" priority="167" operator="equal">
      <formula>0</formula>
    </cfRule>
  </conditionalFormatting>
  <conditionalFormatting sqref="D456">
    <cfRule type="cellIs" dxfId="361" priority="166" operator="equal">
      <formula>0</formula>
    </cfRule>
  </conditionalFormatting>
  <conditionalFormatting sqref="D223">
    <cfRule type="cellIs" dxfId="360" priority="165" operator="equal">
      <formula>0</formula>
    </cfRule>
  </conditionalFormatting>
  <conditionalFormatting sqref="D167">
    <cfRule type="cellIs" dxfId="359" priority="164" operator="equal">
      <formula>0</formula>
    </cfRule>
  </conditionalFormatting>
  <conditionalFormatting sqref="D519">
    <cfRule type="cellIs" dxfId="358" priority="163" operator="equal">
      <formula>0</formula>
    </cfRule>
  </conditionalFormatting>
  <conditionalFormatting sqref="D460">
    <cfRule type="cellIs" dxfId="357" priority="162" operator="equal">
      <formula>0</formula>
    </cfRule>
  </conditionalFormatting>
  <conditionalFormatting sqref="D228">
    <cfRule type="cellIs" dxfId="356" priority="161" operator="equal">
      <formula>0</formula>
    </cfRule>
  </conditionalFormatting>
  <conditionalFormatting sqref="D137">
    <cfRule type="cellIs" dxfId="355" priority="160" operator="equal">
      <formula>0</formula>
    </cfRule>
  </conditionalFormatting>
  <conditionalFormatting sqref="D142">
    <cfRule type="cellIs" dxfId="354" priority="159" operator="equal">
      <formula>0</formula>
    </cfRule>
  </conditionalFormatting>
  <conditionalFormatting sqref="D143">
    <cfRule type="cellIs" dxfId="353" priority="158" operator="equal">
      <formula>0</formula>
    </cfRule>
  </conditionalFormatting>
  <conditionalFormatting sqref="D195">
    <cfRule type="cellIs" dxfId="352" priority="157" operator="equal">
      <formula>0</formula>
    </cfRule>
  </conditionalFormatting>
  <conditionalFormatting sqref="D371">
    <cfRule type="cellIs" dxfId="351" priority="156" operator="equal">
      <formula>0</formula>
    </cfRule>
  </conditionalFormatting>
  <conditionalFormatting sqref="D491">
    <cfRule type="cellIs" dxfId="350" priority="155" operator="equal">
      <formula>0</formula>
    </cfRule>
  </conditionalFormatting>
  <conditionalFormatting sqref="D429">
    <cfRule type="cellIs" dxfId="349" priority="154" operator="equal">
      <formula>0</formula>
    </cfRule>
  </conditionalFormatting>
  <conditionalFormatting sqref="D378">
    <cfRule type="cellIs" dxfId="348" priority="153" operator="equal">
      <formula>0</formula>
    </cfRule>
  </conditionalFormatting>
  <conditionalFormatting sqref="D206">
    <cfRule type="cellIs" dxfId="347" priority="152" operator="equal">
      <formula>0</formula>
    </cfRule>
  </conditionalFormatting>
  <conditionalFormatting sqref="D261">
    <cfRule type="cellIs" dxfId="346" priority="151" operator="equal">
      <formula>0</formula>
    </cfRule>
  </conditionalFormatting>
  <conditionalFormatting sqref="D432">
    <cfRule type="cellIs" dxfId="345" priority="150" operator="equal">
      <formula>0</formula>
    </cfRule>
  </conditionalFormatting>
  <conditionalFormatting sqref="D149">
    <cfRule type="cellIs" dxfId="344" priority="149" operator="equal">
      <formula>0</formula>
    </cfRule>
  </conditionalFormatting>
  <conditionalFormatting sqref="D383">
    <cfRule type="cellIs" dxfId="343" priority="148" operator="equal">
      <formula>0</formula>
    </cfRule>
  </conditionalFormatting>
  <conditionalFormatting sqref="D265">
    <cfRule type="cellIs" dxfId="342" priority="147" operator="equal">
      <formula>0</formula>
    </cfRule>
  </conditionalFormatting>
  <conditionalFormatting sqref="D150">
    <cfRule type="cellIs" dxfId="341" priority="146" operator="equal">
      <formula>0</formula>
    </cfRule>
  </conditionalFormatting>
  <conditionalFormatting sqref="D152">
    <cfRule type="cellIs" dxfId="340" priority="145" operator="equal">
      <formula>0</formula>
    </cfRule>
  </conditionalFormatting>
  <conditionalFormatting sqref="D268">
    <cfRule type="cellIs" dxfId="339" priority="144" operator="equal">
      <formula>0</formula>
    </cfRule>
  </conditionalFormatting>
  <conditionalFormatting sqref="D215">
    <cfRule type="cellIs" dxfId="338" priority="143" operator="equal">
      <formula>0</formula>
    </cfRule>
  </conditionalFormatting>
  <conditionalFormatting sqref="D271">
    <cfRule type="cellIs" dxfId="337" priority="142" operator="equal">
      <formula>0</formula>
    </cfRule>
  </conditionalFormatting>
  <conditionalFormatting sqref="D96">
    <cfRule type="cellIs" dxfId="336" priority="141" operator="equal">
      <formula>0</formula>
    </cfRule>
  </conditionalFormatting>
  <conditionalFormatting sqref="D394">
    <cfRule type="cellIs" dxfId="335" priority="140" operator="equal">
      <formula>0</formula>
    </cfRule>
  </conditionalFormatting>
  <conditionalFormatting sqref="D161">
    <cfRule type="cellIs" dxfId="334" priority="139" operator="equal">
      <formula>0</formula>
    </cfRule>
  </conditionalFormatting>
  <conditionalFormatting sqref="D331">
    <cfRule type="cellIs" dxfId="333" priority="138" operator="equal">
      <formula>0</formula>
    </cfRule>
  </conditionalFormatting>
  <conditionalFormatting sqref="D217">
    <cfRule type="cellIs" dxfId="332" priority="137" operator="equal">
      <formula>0</formula>
    </cfRule>
  </conditionalFormatting>
  <conditionalFormatting sqref="D165">
    <cfRule type="cellIs" dxfId="331" priority="136" operator="equal">
      <formula>0</formula>
    </cfRule>
  </conditionalFormatting>
  <conditionalFormatting sqref="D455">
    <cfRule type="cellIs" dxfId="330" priority="135" operator="equal">
      <formula>0</formula>
    </cfRule>
  </conditionalFormatting>
  <conditionalFormatting sqref="D457">
    <cfRule type="cellIs" dxfId="329" priority="134" operator="equal">
      <formula>0</formula>
    </cfRule>
  </conditionalFormatting>
  <conditionalFormatting sqref="D518">
    <cfRule type="cellIs" dxfId="328" priority="133" operator="equal">
      <formula>0</formula>
    </cfRule>
  </conditionalFormatting>
  <conditionalFormatting sqref="D106">
    <cfRule type="cellIs" dxfId="327" priority="132" operator="equal">
      <formula>0</formula>
    </cfRule>
  </conditionalFormatting>
  <conditionalFormatting sqref="D459">
    <cfRule type="cellIs" dxfId="326" priority="131" operator="equal">
      <formula>0</formula>
    </cfRule>
  </conditionalFormatting>
  <conditionalFormatting sqref="D283">
    <cfRule type="cellIs" dxfId="325" priority="130" operator="equal">
      <formula>0</formula>
    </cfRule>
  </conditionalFormatting>
  <conditionalFormatting sqref="D170">
    <cfRule type="cellIs" dxfId="324" priority="129" operator="equal">
      <formula>0</formula>
    </cfRule>
  </conditionalFormatting>
  <conditionalFormatting sqref="D79">
    <cfRule type="cellIs" dxfId="323" priority="128" operator="equal">
      <formula>0</formula>
    </cfRule>
  </conditionalFormatting>
  <conditionalFormatting sqref="D372">
    <cfRule type="cellIs" dxfId="322" priority="127" operator="equal">
      <formula>0</formula>
    </cfRule>
  </conditionalFormatting>
  <conditionalFormatting sqref="D374">
    <cfRule type="cellIs" dxfId="321" priority="126" operator="equal">
      <formula>0</formula>
    </cfRule>
  </conditionalFormatting>
  <conditionalFormatting sqref="D313">
    <cfRule type="cellIs" dxfId="320" priority="125" operator="equal">
      <formula>0</formula>
    </cfRule>
  </conditionalFormatting>
  <conditionalFormatting sqref="D83">
    <cfRule type="cellIs" dxfId="319" priority="124" operator="equal">
      <formula>0</formula>
    </cfRule>
  </conditionalFormatting>
  <conditionalFormatting sqref="D260">
    <cfRule type="cellIs" dxfId="318" priority="123" operator="equal">
      <formula>0</formula>
    </cfRule>
  </conditionalFormatting>
  <conditionalFormatting sqref="D86">
    <cfRule type="cellIs" dxfId="317" priority="122" operator="equal">
      <formula>0</formula>
    </cfRule>
  </conditionalFormatting>
  <conditionalFormatting sqref="D145">
    <cfRule type="cellIs" dxfId="316" priority="121" operator="equal">
      <formula>0</formula>
    </cfRule>
  </conditionalFormatting>
  <conditionalFormatting sqref="D495">
    <cfRule type="cellIs" dxfId="315" priority="120" operator="equal">
      <formula>0</formula>
    </cfRule>
  </conditionalFormatting>
  <conditionalFormatting sqref="D497">
    <cfRule type="cellIs" dxfId="314" priority="119" operator="equal">
      <formula>0</formula>
    </cfRule>
  </conditionalFormatting>
  <conditionalFormatting sqref="D266">
    <cfRule type="cellIs" dxfId="313" priority="118" operator="equal">
      <formula>0</formula>
    </cfRule>
  </conditionalFormatting>
  <conditionalFormatting sqref="D498">
    <cfRule type="cellIs" dxfId="312" priority="117" operator="equal">
      <formula>0</formula>
    </cfRule>
  </conditionalFormatting>
  <conditionalFormatting sqref="D499">
    <cfRule type="cellIs" dxfId="311" priority="116" operator="equal">
      <formula>0</formula>
    </cfRule>
  </conditionalFormatting>
  <conditionalFormatting sqref="D386">
    <cfRule type="cellIs" dxfId="310" priority="115" operator="equal">
      <formula>0</formula>
    </cfRule>
  </conditionalFormatting>
  <conditionalFormatting sqref="D323">
    <cfRule type="cellIs" dxfId="309" priority="114" operator="equal">
      <formula>0</formula>
    </cfRule>
  </conditionalFormatting>
  <conditionalFormatting sqref="D158">
    <cfRule type="cellIs" dxfId="308" priority="113" operator="equal">
      <formula>0</formula>
    </cfRule>
  </conditionalFormatting>
  <conditionalFormatting sqref="D506">
    <cfRule type="cellIs" dxfId="307" priority="112" operator="equal">
      <formula>0</formula>
    </cfRule>
  </conditionalFormatting>
  <conditionalFormatting sqref="D273">
    <cfRule type="cellIs" dxfId="306" priority="111" operator="equal">
      <formula>0</formula>
    </cfRule>
  </conditionalFormatting>
  <conditionalFormatting sqref="D324">
    <cfRule type="cellIs" dxfId="305" priority="110" operator="equal">
      <formula>0</formula>
    </cfRule>
  </conditionalFormatting>
  <conditionalFormatting sqref="D275">
    <cfRule type="cellIs" dxfId="304" priority="109" operator="equal">
      <formula>0</formula>
    </cfRule>
  </conditionalFormatting>
  <conditionalFormatting sqref="D278">
    <cfRule type="cellIs" dxfId="303" priority="108" operator="equal">
      <formula>0</formula>
    </cfRule>
  </conditionalFormatting>
  <conditionalFormatting sqref="D451">
    <cfRule type="cellIs" dxfId="302" priority="107" operator="equal">
      <formula>0</formula>
    </cfRule>
  </conditionalFormatting>
  <conditionalFormatting sqref="D513">
    <cfRule type="cellIs" dxfId="301" priority="106" operator="equal">
      <formula>0</formula>
    </cfRule>
  </conditionalFormatting>
  <conditionalFormatting sqref="D515">
    <cfRule type="cellIs" dxfId="300" priority="105" operator="equal">
      <formula>0</formula>
    </cfRule>
  </conditionalFormatting>
  <conditionalFormatting sqref="D516">
    <cfRule type="cellIs" dxfId="299" priority="104" operator="equal">
      <formula>0</formula>
    </cfRule>
  </conditionalFormatting>
  <conditionalFormatting sqref="AE171">
    <cfRule type="cellIs" dxfId="298" priority="103" operator="equal">
      <formula>0</formula>
    </cfRule>
  </conditionalFormatting>
  <conditionalFormatting sqref="D340">
    <cfRule type="cellIs" dxfId="297" priority="102" operator="equal">
      <formula>0</formula>
    </cfRule>
  </conditionalFormatting>
  <conditionalFormatting sqref="D227">
    <cfRule type="cellIs" dxfId="296" priority="101" operator="equal">
      <formula>0</formula>
    </cfRule>
  </conditionalFormatting>
  <conditionalFormatting sqref="D286">
    <cfRule type="cellIs" dxfId="295" priority="100" operator="equal">
      <formula>0</formula>
    </cfRule>
  </conditionalFormatting>
  <conditionalFormatting sqref="D75">
    <cfRule type="cellIs" dxfId="294" priority="99" operator="equal">
      <formula>0</formula>
    </cfRule>
  </conditionalFormatting>
  <conditionalFormatting sqref="D486">
    <cfRule type="cellIs" dxfId="293" priority="98" operator="equal">
      <formula>0</formula>
    </cfRule>
  </conditionalFormatting>
  <conditionalFormatting sqref="D368">
    <cfRule type="cellIs" dxfId="292" priority="97" operator="equal">
      <formula>0</formula>
    </cfRule>
  </conditionalFormatting>
  <conditionalFormatting sqref="D370">
    <cfRule type="cellIs" dxfId="291" priority="96" operator="equal">
      <formula>0</formula>
    </cfRule>
  </conditionalFormatting>
  <conditionalFormatting sqref="D200">
    <cfRule type="cellIs" dxfId="290" priority="95" operator="equal">
      <formula>0</formula>
    </cfRule>
  </conditionalFormatting>
  <conditionalFormatting sqref="D201">
    <cfRule type="cellIs" dxfId="289" priority="94" operator="equal">
      <formula>0</formula>
    </cfRule>
  </conditionalFormatting>
  <conditionalFormatting sqref="D257">
    <cfRule type="cellIs" dxfId="288" priority="93" operator="equal">
      <formula>0</formula>
    </cfRule>
  </conditionalFormatting>
  <conditionalFormatting sqref="D258">
    <cfRule type="cellIs" dxfId="287" priority="92" operator="equal">
      <formula>0</formula>
    </cfRule>
  </conditionalFormatting>
  <conditionalFormatting sqref="D262">
    <cfRule type="cellIs" dxfId="286" priority="91" operator="equal">
      <formula>0</formula>
    </cfRule>
  </conditionalFormatting>
  <conditionalFormatting sqref="D380">
    <cfRule type="cellIs" dxfId="285" priority="90" operator="equal">
      <formula>0</formula>
    </cfRule>
  </conditionalFormatting>
  <conditionalFormatting sqref="D433">
    <cfRule type="cellIs" dxfId="284" priority="89" operator="equal">
      <formula>0</formula>
    </cfRule>
  </conditionalFormatting>
  <conditionalFormatting sqref="D436">
    <cfRule type="cellIs" dxfId="283" priority="88" operator="equal">
      <formula>0</formula>
    </cfRule>
  </conditionalFormatting>
  <conditionalFormatting sqref="D317">
    <cfRule type="cellIs" dxfId="282" priority="87" operator="equal">
      <formula>0</formula>
    </cfRule>
  </conditionalFormatting>
  <conditionalFormatting sqref="D151">
    <cfRule type="cellIs" dxfId="281" priority="86" operator="equal">
      <formula>0</formula>
    </cfRule>
  </conditionalFormatting>
  <conditionalFormatting sqref="D153">
    <cfRule type="cellIs" dxfId="280" priority="85" operator="equal">
      <formula>0</formula>
    </cfRule>
  </conditionalFormatting>
  <conditionalFormatting sqref="D163">
    <cfRule type="cellIs" dxfId="279" priority="84" operator="equal">
      <formula>0</formula>
    </cfRule>
  </conditionalFormatting>
  <conditionalFormatting sqref="D274">
    <cfRule type="cellIs" dxfId="278" priority="83" operator="equal">
      <formula>0</formula>
    </cfRule>
  </conditionalFormatting>
  <conditionalFormatting sqref="D443">
    <cfRule type="cellIs" dxfId="277" priority="82" operator="equal">
      <formula>0</formula>
    </cfRule>
  </conditionalFormatting>
  <conditionalFormatting sqref="D444">
    <cfRule type="cellIs" dxfId="276" priority="81" operator="equal">
      <formula>0</formula>
    </cfRule>
  </conditionalFormatting>
  <conditionalFormatting sqref="D507">
    <cfRule type="cellIs" dxfId="275" priority="80" operator="equal">
      <formula>0</formula>
    </cfRule>
  </conditionalFormatting>
  <conditionalFormatting sqref="D99">
    <cfRule type="cellIs" dxfId="274" priority="79" operator="equal">
      <formula>0</formula>
    </cfRule>
  </conditionalFormatting>
  <conditionalFormatting sqref="D395">
    <cfRule type="cellIs" dxfId="273" priority="78" operator="equal">
      <formula>0</formula>
    </cfRule>
  </conditionalFormatting>
  <conditionalFormatting sqref="D100">
    <cfRule type="cellIs" dxfId="272" priority="77" operator="equal">
      <formula>0</formula>
    </cfRule>
  </conditionalFormatting>
  <conditionalFormatting sqref="D279">
    <cfRule type="cellIs" dxfId="271" priority="76" operator="equal">
      <formula>0</formula>
    </cfRule>
  </conditionalFormatting>
  <conditionalFormatting sqref="D452">
    <cfRule type="cellIs" dxfId="270" priority="75" operator="equal">
      <formula>0</formula>
    </cfRule>
  </conditionalFormatting>
  <conditionalFormatting sqref="D453">
    <cfRule type="cellIs" dxfId="269" priority="74" operator="equal">
      <formula>0</formula>
    </cfRule>
  </conditionalFormatting>
  <conditionalFormatting sqref="D512">
    <cfRule type="cellIs" dxfId="268" priority="73" operator="equal">
      <formula>0</formula>
    </cfRule>
  </conditionalFormatting>
  <conditionalFormatting sqref="D517">
    <cfRule type="cellIs" dxfId="267" priority="72" operator="equal">
      <formula>0</formula>
    </cfRule>
  </conditionalFormatting>
  <conditionalFormatting sqref="D221">
    <cfRule type="cellIs" dxfId="266" priority="71" operator="equal">
      <formula>0</formula>
    </cfRule>
  </conditionalFormatting>
  <conditionalFormatting sqref="D400">
    <cfRule type="cellIs" dxfId="265" priority="70" operator="equal">
      <formula>0</formula>
    </cfRule>
  </conditionalFormatting>
  <conditionalFormatting sqref="D224">
    <cfRule type="cellIs" dxfId="264" priority="69" operator="equal">
      <formula>0</formula>
    </cfRule>
  </conditionalFormatting>
  <conditionalFormatting sqref="D287">
    <cfRule type="cellIs" dxfId="263" priority="68" operator="equal">
      <formula>0</formula>
    </cfRule>
  </conditionalFormatting>
  <conditionalFormatting sqref="D487">
    <cfRule type="cellIs" dxfId="262" priority="67" operator="equal">
      <formula>0</formula>
    </cfRule>
  </conditionalFormatting>
  <conditionalFormatting sqref="D197">
    <cfRule type="cellIs" dxfId="261" priority="66" operator="equal">
      <formula>0</formula>
    </cfRule>
  </conditionalFormatting>
  <conditionalFormatting sqref="D373">
    <cfRule type="cellIs" dxfId="260" priority="65" operator="equal">
      <formula>0</formula>
    </cfRule>
  </conditionalFormatting>
  <conditionalFormatting sqref="D202">
    <cfRule type="cellIs" dxfId="259" priority="64" operator="equal">
      <formula>0</formula>
    </cfRule>
  </conditionalFormatting>
  <conditionalFormatting sqref="D209">
    <cfRule type="cellIs" dxfId="258" priority="63" operator="equal">
      <formula>0</formula>
    </cfRule>
  </conditionalFormatting>
  <conditionalFormatting sqref="D229">
    <cfRule type="cellIs" dxfId="257" priority="62" operator="equal">
      <formula>0</formula>
    </cfRule>
  </conditionalFormatting>
  <conditionalFormatting sqref="D77">
    <cfRule type="cellIs" dxfId="256" priority="61" operator="equal">
      <formula>0</formula>
    </cfRule>
  </conditionalFormatting>
  <conditionalFormatting sqref="D80">
    <cfRule type="cellIs" dxfId="255" priority="60" operator="equal">
      <formula>0</formula>
    </cfRule>
  </conditionalFormatting>
  <conditionalFormatting sqref="D88">
    <cfRule type="cellIs" dxfId="254" priority="59" operator="equal">
      <formula>0</formula>
    </cfRule>
  </conditionalFormatting>
  <conditionalFormatting sqref="D97">
    <cfRule type="cellIs" dxfId="253" priority="58" operator="equal">
      <formula>0</formula>
    </cfRule>
  </conditionalFormatting>
  <conditionalFormatting sqref="D98">
    <cfRule type="cellIs" dxfId="252" priority="57" operator="equal">
      <formula>0</formula>
    </cfRule>
  </conditionalFormatting>
  <conditionalFormatting sqref="D108">
    <cfRule type="cellIs" dxfId="251" priority="56" operator="equal">
      <formula>0</formula>
    </cfRule>
  </conditionalFormatting>
  <conditionalFormatting sqref="D109">
    <cfRule type="cellIs" dxfId="250" priority="55" operator="equal">
      <formula>0</formula>
    </cfRule>
  </conditionalFormatting>
  <conditionalFormatting sqref="D146">
    <cfRule type="cellIs" dxfId="249" priority="54" operator="equal">
      <formula>0</formula>
    </cfRule>
  </conditionalFormatting>
  <conditionalFormatting sqref="D154">
    <cfRule type="cellIs" dxfId="248" priority="53" operator="equal">
      <formula>0</formula>
    </cfRule>
  </conditionalFormatting>
  <conditionalFormatting sqref="D270">
    <cfRule type="cellIs" dxfId="247" priority="52" operator="equal">
      <formula>0</formula>
    </cfRule>
  </conditionalFormatting>
  <conditionalFormatting sqref="D276">
    <cfRule type="cellIs" dxfId="246" priority="51" operator="equal">
      <formula>0</formula>
    </cfRule>
  </conditionalFormatting>
  <conditionalFormatting sqref="D280">
    <cfRule type="cellIs" dxfId="245" priority="50" operator="equal">
      <formula>0</formula>
    </cfRule>
  </conditionalFormatting>
  <conditionalFormatting sqref="D315">
    <cfRule type="cellIs" dxfId="244" priority="49" operator="equal">
      <formula>0</formula>
    </cfRule>
  </conditionalFormatting>
  <conditionalFormatting sqref="D325">
    <cfRule type="cellIs" dxfId="243" priority="48" operator="equal">
      <formula>0</formula>
    </cfRule>
  </conditionalFormatting>
  <conditionalFormatting sqref="D326">
    <cfRule type="cellIs" dxfId="242" priority="47" operator="equal">
      <formula>0</formula>
    </cfRule>
  </conditionalFormatting>
  <conditionalFormatting sqref="D379">
    <cfRule type="cellIs" dxfId="241" priority="46" operator="equal">
      <formula>0</formula>
    </cfRule>
  </conditionalFormatting>
  <conditionalFormatting sqref="D385">
    <cfRule type="cellIs" dxfId="240" priority="45" operator="equal">
      <formula>0</formula>
    </cfRule>
  </conditionalFormatting>
  <conditionalFormatting sqref="D389">
    <cfRule type="cellIs" dxfId="239" priority="44" operator="equal">
      <formula>0</formula>
    </cfRule>
  </conditionalFormatting>
  <conditionalFormatting sqref="D392">
    <cfRule type="cellIs" dxfId="238" priority="43" operator="equal">
      <formula>0</formula>
    </cfRule>
  </conditionalFormatting>
  <conditionalFormatting sqref="D401">
    <cfRule type="cellIs" dxfId="237" priority="42" operator="equal">
      <formula>0</formula>
    </cfRule>
  </conditionalFormatting>
  <conditionalFormatting sqref="D428">
    <cfRule type="cellIs" dxfId="236" priority="41" operator="equal">
      <formula>0</formula>
    </cfRule>
  </conditionalFormatting>
  <conditionalFormatting sqref="D437:D438">
    <cfRule type="cellIs" dxfId="235" priority="40" operator="equal">
      <formula>0</formula>
    </cfRule>
  </conditionalFormatting>
  <conditionalFormatting sqref="D439">
    <cfRule type="cellIs" dxfId="234" priority="39" operator="equal">
      <formula>0</formula>
    </cfRule>
  </conditionalFormatting>
  <conditionalFormatting sqref="D445">
    <cfRule type="cellIs" dxfId="233" priority="38" operator="equal">
      <formula>0</formula>
    </cfRule>
  </conditionalFormatting>
  <conditionalFormatting sqref="D458">
    <cfRule type="cellIs" dxfId="232" priority="37" operator="equal">
      <formula>0</formula>
    </cfRule>
  </conditionalFormatting>
  <conditionalFormatting sqref="D138">
    <cfRule type="cellIs" dxfId="231" priority="36" operator="equal">
      <formula>0</formula>
    </cfRule>
  </conditionalFormatting>
  <conditionalFormatting sqref="AE171">
    <cfRule type="cellIs" dxfId="230" priority="35" operator="equal">
      <formula>0</formula>
    </cfRule>
  </conditionalFormatting>
  <conditionalFormatting sqref="D139">
    <cfRule type="cellIs" dxfId="229" priority="34" operator="equal">
      <formula>0</formula>
    </cfRule>
  </conditionalFormatting>
  <conditionalFormatting sqref="D142">
    <cfRule type="cellIs" dxfId="228" priority="33" operator="equal">
      <formula>0</formula>
    </cfRule>
  </conditionalFormatting>
  <conditionalFormatting sqref="D165">
    <cfRule type="cellIs" dxfId="227" priority="32" operator="equal">
      <formula>0</formula>
    </cfRule>
  </conditionalFormatting>
  <conditionalFormatting sqref="D148">
    <cfRule type="cellIs" dxfId="226" priority="31" operator="equal">
      <formula>0</formula>
    </cfRule>
  </conditionalFormatting>
  <conditionalFormatting sqref="D156">
    <cfRule type="cellIs" dxfId="225" priority="30" operator="equal">
      <formula>0</formula>
    </cfRule>
  </conditionalFormatting>
  <conditionalFormatting sqref="D167">
    <cfRule type="cellIs" dxfId="224" priority="29" operator="equal">
      <formula>0</formula>
    </cfRule>
  </conditionalFormatting>
  <conditionalFormatting sqref="D140">
    <cfRule type="cellIs" dxfId="223" priority="28" operator="equal">
      <formula>0</formula>
    </cfRule>
  </conditionalFormatting>
  <conditionalFormatting sqref="D149">
    <cfRule type="cellIs" dxfId="222" priority="27" operator="equal">
      <formula>0</formula>
    </cfRule>
  </conditionalFormatting>
  <conditionalFormatting sqref="D160">
    <cfRule type="cellIs" dxfId="221" priority="26" operator="equal">
      <formula>0</formula>
    </cfRule>
  </conditionalFormatting>
  <conditionalFormatting sqref="D161">
    <cfRule type="cellIs" dxfId="220" priority="25" operator="equal">
      <formula>0</formula>
    </cfRule>
  </conditionalFormatting>
  <conditionalFormatting sqref="D141">
    <cfRule type="cellIs" dxfId="219" priority="24" operator="equal">
      <formula>0</formula>
    </cfRule>
  </conditionalFormatting>
  <conditionalFormatting sqref="D145">
    <cfRule type="cellIs" dxfId="218" priority="23" operator="equal">
      <formula>0</formula>
    </cfRule>
  </conditionalFormatting>
  <conditionalFormatting sqref="D157">
    <cfRule type="cellIs" dxfId="217" priority="22" operator="equal">
      <formula>0</formula>
    </cfRule>
  </conditionalFormatting>
  <conditionalFormatting sqref="D158">
    <cfRule type="cellIs" dxfId="216" priority="21" operator="equal">
      <formula>0</formula>
    </cfRule>
  </conditionalFormatting>
  <conditionalFormatting sqref="D163">
    <cfRule type="cellIs" dxfId="215" priority="20" operator="equal">
      <formula>0</formula>
    </cfRule>
  </conditionalFormatting>
  <conditionalFormatting sqref="D168">
    <cfRule type="cellIs" dxfId="214" priority="19" operator="equal">
      <formula>0</formula>
    </cfRule>
  </conditionalFormatting>
  <conditionalFormatting sqref="D143">
    <cfRule type="cellIs" dxfId="213" priority="18" operator="equal">
      <formula>0</formula>
    </cfRule>
  </conditionalFormatting>
  <conditionalFormatting sqref="D144">
    <cfRule type="cellIs" dxfId="212" priority="17" operator="equal">
      <formula>0</formula>
    </cfRule>
  </conditionalFormatting>
  <conditionalFormatting sqref="D150">
    <cfRule type="cellIs" dxfId="211" priority="16" operator="equal">
      <formula>0</formula>
    </cfRule>
  </conditionalFormatting>
  <conditionalFormatting sqref="D151">
    <cfRule type="cellIs" dxfId="210" priority="15" operator="equal">
      <formula>0</formula>
    </cfRule>
  </conditionalFormatting>
  <conditionalFormatting sqref="D153">
    <cfRule type="cellIs" dxfId="209" priority="14" operator="equal">
      <formula>0</formula>
    </cfRule>
  </conditionalFormatting>
  <conditionalFormatting sqref="D162">
    <cfRule type="cellIs" dxfId="208" priority="13" operator="equal">
      <formula>0</formula>
    </cfRule>
  </conditionalFormatting>
  <conditionalFormatting sqref="D166">
    <cfRule type="cellIs" dxfId="207" priority="12" operator="equal">
      <formula>0</formula>
    </cfRule>
  </conditionalFormatting>
  <conditionalFormatting sqref="D146">
    <cfRule type="cellIs" dxfId="206" priority="11" operator="equal">
      <formula>0</formula>
    </cfRule>
  </conditionalFormatting>
  <conditionalFormatting sqref="D159">
    <cfRule type="cellIs" dxfId="205" priority="10" operator="equal">
      <formula>0</formula>
    </cfRule>
  </conditionalFormatting>
  <conditionalFormatting sqref="D169">
    <cfRule type="cellIs" dxfId="204" priority="9" operator="equal">
      <formula>0</formula>
    </cfRule>
  </conditionalFormatting>
  <conditionalFormatting sqref="D152">
    <cfRule type="cellIs" dxfId="203" priority="8" operator="equal">
      <formula>0</formula>
    </cfRule>
  </conditionalFormatting>
  <conditionalFormatting sqref="D154">
    <cfRule type="cellIs" dxfId="202" priority="7" operator="equal">
      <formula>0</formula>
    </cfRule>
  </conditionalFormatting>
  <conditionalFormatting sqref="D164">
    <cfRule type="cellIs" dxfId="201" priority="6" operator="equal">
      <formula>0</formula>
    </cfRule>
  </conditionalFormatting>
  <conditionalFormatting sqref="D147">
    <cfRule type="cellIs" dxfId="200" priority="5" operator="equal">
      <formula>0</formula>
    </cfRule>
  </conditionalFormatting>
  <conditionalFormatting sqref="D155">
    <cfRule type="cellIs" dxfId="199" priority="4" operator="equal">
      <formula>0</formula>
    </cfRule>
  </conditionalFormatting>
  <conditionalFormatting sqref="D85">
    <cfRule type="cellIs" dxfId="198" priority="3" operator="equal">
      <formula>0</formula>
    </cfRule>
  </conditionalFormatting>
  <conditionalFormatting sqref="D110">
    <cfRule type="cellIs" dxfId="197" priority="2" operator="equal">
      <formula>0</formula>
    </cfRule>
  </conditionalFormatting>
  <conditionalFormatting sqref="D461">
    <cfRule type="cellIs" dxfId="196" priority="1" operator="equal">
      <formula>0</formula>
    </cfRule>
  </conditionalFormatting>
  <pageMargins left="0.39370078740157483" right="0.11811023622047245" top="0.55118110236220474" bottom="1.1811023622047245" header="0.31496062992125984" footer="0.31496062992125984"/>
  <pageSetup paperSize="5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B535"/>
  <sheetViews>
    <sheetView view="pageBreakPreview" topLeftCell="A4" zoomScaleNormal="80" zoomScaleSheetLayoutView="100" workbookViewId="0">
      <selection activeCell="AB21" sqref="AB21"/>
    </sheetView>
  </sheetViews>
  <sheetFormatPr defaultRowHeight="15" x14ac:dyDescent="0.2"/>
  <cols>
    <col min="1" max="1" width="5.33203125" style="126" customWidth="1"/>
    <col min="2" max="2" width="14.5" style="126" customWidth="1"/>
    <col min="3" max="3" width="37.33203125" style="158" customWidth="1"/>
    <col min="4" max="4" width="5" style="126" customWidth="1"/>
    <col min="5" max="5" width="7.33203125" style="2" customWidth="1"/>
    <col min="6" max="14" width="2.1640625" style="158" customWidth="1"/>
    <col min="15" max="15" width="2.83203125" style="158" customWidth="1"/>
    <col min="16" max="16" width="0.6640625" style="158" customWidth="1"/>
    <col min="17" max="25" width="2.1640625" style="158" customWidth="1"/>
    <col min="26" max="26" width="2.83203125" style="212" customWidth="1"/>
    <col min="27" max="27" width="9.33203125" style="1"/>
    <col min="28" max="28" width="15.33203125" style="1" customWidth="1"/>
    <col min="29" max="29" width="9.83203125" style="4" customWidth="1"/>
    <col min="30" max="30" width="17.1640625" style="1" customWidth="1"/>
    <col min="31" max="31" width="37.33203125" style="1" customWidth="1"/>
    <col min="32" max="32" width="9.33203125" style="1"/>
    <col min="33" max="33" width="9.33203125" style="1" customWidth="1"/>
    <col min="34" max="34" width="9.33203125" style="1"/>
    <col min="35" max="35" width="11.6640625" style="1" customWidth="1"/>
    <col min="36" max="36" width="29.1640625" style="1" customWidth="1"/>
    <col min="37" max="16384" width="9.33203125" style="1"/>
  </cols>
  <sheetData>
    <row r="1" spans="1:32" s="188" customFormat="1" ht="17.25" customHeight="1" x14ac:dyDescent="0.2">
      <c r="A1" s="492" t="s">
        <v>343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</row>
    <row r="2" spans="1:32" s="188" customFormat="1" ht="17.25" customHeight="1" x14ac:dyDescent="0.2">
      <c r="A2" s="492" t="s">
        <v>344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  <c r="R2" s="492"/>
      <c r="S2" s="492"/>
      <c r="T2" s="492"/>
      <c r="U2" s="492"/>
      <c r="V2" s="492"/>
      <c r="W2" s="492"/>
      <c r="X2" s="492"/>
      <c r="Y2" s="492"/>
      <c r="Z2" s="492"/>
    </row>
    <row r="3" spans="1:32" s="188" customFormat="1" ht="18.75" customHeight="1" x14ac:dyDescent="0.2">
      <c r="A3" s="493" t="s">
        <v>1681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</row>
    <row r="4" spans="1:32" s="188" customFormat="1" ht="14.25" customHeight="1" x14ac:dyDescent="0.2">
      <c r="A4" s="487" t="s">
        <v>1682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</row>
    <row r="5" spans="1:32" s="188" customFormat="1" ht="18.75" customHeight="1" thickBot="1" x14ac:dyDescent="0.25">
      <c r="A5" s="488" t="s">
        <v>1683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8"/>
      <c r="U5" s="488"/>
      <c r="V5" s="488"/>
      <c r="W5" s="488"/>
      <c r="X5" s="488"/>
      <c r="Y5" s="488"/>
      <c r="Z5" s="488"/>
    </row>
    <row r="6" spans="1:32" ht="15.75" thickTop="1" x14ac:dyDescent="0.2">
      <c r="A6" s="283"/>
      <c r="B6" s="283"/>
      <c r="D6" s="283"/>
    </row>
    <row r="7" spans="1:32" s="5" customFormat="1" ht="18" x14ac:dyDescent="0.25">
      <c r="A7" s="337" t="s">
        <v>345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54"/>
      <c r="AD7" s="68"/>
      <c r="AE7" s="68"/>
      <c r="AF7" s="68"/>
    </row>
    <row r="8" spans="1:32" s="5" customFormat="1" x14ac:dyDescent="0.2">
      <c r="A8" s="313" t="s">
        <v>1684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54"/>
      <c r="AB8" s="9" t="s">
        <v>356</v>
      </c>
      <c r="AC8" s="9" t="s">
        <v>2</v>
      </c>
      <c r="AD8" s="9" t="s">
        <v>3</v>
      </c>
      <c r="AE8" s="9" t="s">
        <v>347</v>
      </c>
      <c r="AF8" s="52"/>
    </row>
    <row r="9" spans="1:32" s="5" customFormat="1" ht="15" customHeight="1" x14ac:dyDescent="0.2">
      <c r="A9" s="153"/>
      <c r="B9" s="153"/>
      <c r="C9" s="153"/>
      <c r="D9" s="153"/>
      <c r="E9" s="190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91"/>
      <c r="AB9" s="42" t="s">
        <v>1022</v>
      </c>
      <c r="AC9" s="244">
        <f>$D$47</f>
        <v>14</v>
      </c>
      <c r="AD9" s="43">
        <f>$D$48</f>
        <v>18</v>
      </c>
      <c r="AE9" s="43">
        <f>SUM(AC9:AD9)</f>
        <v>32</v>
      </c>
      <c r="AF9" s="6"/>
    </row>
    <row r="10" spans="1:32" s="11" customFormat="1" ht="15" customHeight="1" x14ac:dyDescent="0.2">
      <c r="A10" s="160"/>
      <c r="B10" s="154" t="s">
        <v>356</v>
      </c>
      <c r="C10" s="171" t="s">
        <v>1013</v>
      </c>
      <c r="D10" s="192"/>
      <c r="E10" s="155" t="s">
        <v>346</v>
      </c>
      <c r="F10" s="161"/>
      <c r="G10" s="159"/>
      <c r="H10" s="192"/>
      <c r="I10" s="192"/>
      <c r="J10" s="192"/>
      <c r="K10" s="15" t="s">
        <v>354</v>
      </c>
      <c r="L10" s="127" t="s">
        <v>879</v>
      </c>
      <c r="M10" s="159"/>
      <c r="N10" s="161"/>
      <c r="O10" s="161"/>
      <c r="P10" s="159"/>
      <c r="Q10" s="159"/>
      <c r="R10" s="159"/>
      <c r="S10" s="159"/>
      <c r="T10" s="159"/>
      <c r="U10" s="159"/>
      <c r="V10" s="192"/>
      <c r="W10" s="192"/>
      <c r="X10" s="192"/>
      <c r="Y10" s="193"/>
      <c r="Z10" s="159"/>
      <c r="AA10" s="14"/>
      <c r="AB10" s="42" t="s">
        <v>1023</v>
      </c>
      <c r="AC10" s="43">
        <f>$D$109</f>
        <v>7</v>
      </c>
      <c r="AD10" s="43">
        <f>$D$110</f>
        <v>27</v>
      </c>
      <c r="AE10" s="43">
        <f t="shared" ref="AE10:AE17" si="0">SUM(AC10:AD10)</f>
        <v>34</v>
      </c>
      <c r="AF10" s="277"/>
    </row>
    <row r="11" spans="1:32" s="11" customFormat="1" ht="15" customHeight="1" x14ac:dyDescent="0.2">
      <c r="A11" s="161"/>
      <c r="B11" s="161"/>
      <c r="C11" s="155"/>
      <c r="D11" s="161"/>
      <c r="E11" s="159" t="s">
        <v>348</v>
      </c>
      <c r="F11" s="159"/>
      <c r="G11" s="159"/>
      <c r="H11" s="192"/>
      <c r="I11" s="192"/>
      <c r="J11" s="192"/>
      <c r="K11" s="15" t="s">
        <v>355</v>
      </c>
      <c r="L11" s="128" t="s">
        <v>880</v>
      </c>
      <c r="M11" s="159"/>
      <c r="N11" s="161"/>
      <c r="O11" s="161"/>
      <c r="P11" s="159"/>
      <c r="Q11" s="159"/>
      <c r="R11" s="159"/>
      <c r="S11" s="159"/>
      <c r="T11" s="159"/>
      <c r="U11" s="159"/>
      <c r="V11" s="192"/>
      <c r="W11" s="192"/>
      <c r="X11" s="192"/>
      <c r="Y11" s="193"/>
      <c r="Z11" s="159"/>
      <c r="AA11" s="14"/>
      <c r="AB11" s="42" t="s">
        <v>1024</v>
      </c>
      <c r="AC11" s="43">
        <f>$D$169</f>
        <v>25</v>
      </c>
      <c r="AD11" s="43">
        <f>$D$170</f>
        <v>9</v>
      </c>
      <c r="AE11" s="43">
        <f t="shared" si="0"/>
        <v>34</v>
      </c>
      <c r="AF11" s="277"/>
    </row>
    <row r="12" spans="1:32" s="17" customFormat="1" ht="15" customHeight="1" x14ac:dyDescent="0.2">
      <c r="A12" s="162"/>
      <c r="B12" s="162"/>
      <c r="C12" s="156"/>
      <c r="D12" s="162"/>
      <c r="E12" s="194"/>
      <c r="F12" s="195"/>
      <c r="G12" s="195"/>
      <c r="H12" s="195"/>
      <c r="I12" s="195"/>
      <c r="J12" s="195"/>
      <c r="K12" s="196"/>
      <c r="L12" s="170"/>
      <c r="M12" s="170"/>
      <c r="N12" s="170"/>
      <c r="O12" s="197"/>
      <c r="P12" s="197"/>
      <c r="Q12" s="138"/>
      <c r="R12" s="138"/>
      <c r="S12" s="195"/>
      <c r="T12" s="195"/>
      <c r="U12" s="195"/>
      <c r="V12" s="195"/>
      <c r="W12" s="195"/>
      <c r="X12" s="195"/>
      <c r="Y12" s="195"/>
      <c r="Z12" s="198"/>
      <c r="AA12" s="16"/>
      <c r="AB12" s="42" t="s">
        <v>1025</v>
      </c>
      <c r="AC12" s="43">
        <f>$D$231</f>
        <v>12</v>
      </c>
      <c r="AD12" s="43">
        <f>$D$232</f>
        <v>24</v>
      </c>
      <c r="AE12" s="43">
        <f t="shared" si="0"/>
        <v>36</v>
      </c>
    </row>
    <row r="13" spans="1:32" s="5" customFormat="1" ht="15" customHeight="1" x14ac:dyDescent="0.2">
      <c r="A13" s="344" t="s">
        <v>349</v>
      </c>
      <c r="B13" s="329" t="s">
        <v>0</v>
      </c>
      <c r="C13" s="329" t="s">
        <v>350</v>
      </c>
      <c r="D13" s="329" t="s">
        <v>1</v>
      </c>
      <c r="E13" s="129" t="s">
        <v>352</v>
      </c>
      <c r="F13" s="331" t="s">
        <v>351</v>
      </c>
      <c r="G13" s="332"/>
      <c r="H13" s="332"/>
      <c r="I13" s="332"/>
      <c r="J13" s="332"/>
      <c r="K13" s="332"/>
      <c r="L13" s="332"/>
      <c r="M13" s="332"/>
      <c r="N13" s="332"/>
      <c r="O13" s="332"/>
      <c r="P13" s="199"/>
      <c r="Q13" s="331" t="s">
        <v>351</v>
      </c>
      <c r="R13" s="332"/>
      <c r="S13" s="332"/>
      <c r="T13" s="332"/>
      <c r="U13" s="332"/>
      <c r="V13" s="332"/>
      <c r="W13" s="332"/>
      <c r="X13" s="332"/>
      <c r="Y13" s="332"/>
      <c r="Z13" s="334"/>
      <c r="AA13" s="20"/>
      <c r="AB13" s="42" t="s">
        <v>1026</v>
      </c>
      <c r="AC13" s="43">
        <f>$D$290</f>
        <v>10</v>
      </c>
      <c r="AD13" s="43">
        <f>$D$291</f>
        <v>25</v>
      </c>
      <c r="AE13" s="43">
        <f t="shared" si="0"/>
        <v>35</v>
      </c>
    </row>
    <row r="14" spans="1:32" s="5" customFormat="1" ht="15" customHeight="1" x14ac:dyDescent="0.2">
      <c r="A14" s="345"/>
      <c r="B14" s="330"/>
      <c r="C14" s="330"/>
      <c r="D14" s="330"/>
      <c r="E14" s="130" t="s">
        <v>353</v>
      </c>
      <c r="F14" s="131">
        <v>1</v>
      </c>
      <c r="G14" s="132">
        <v>2</v>
      </c>
      <c r="H14" s="132">
        <v>3</v>
      </c>
      <c r="I14" s="132">
        <v>4</v>
      </c>
      <c r="J14" s="133">
        <v>5</v>
      </c>
      <c r="K14" s="133">
        <v>6</v>
      </c>
      <c r="L14" s="133">
        <v>7</v>
      </c>
      <c r="M14" s="133">
        <v>8</v>
      </c>
      <c r="N14" s="133">
        <v>9</v>
      </c>
      <c r="O14" s="30">
        <v>10</v>
      </c>
      <c r="P14" s="134"/>
      <c r="Q14" s="133">
        <v>1</v>
      </c>
      <c r="R14" s="133">
        <v>2</v>
      </c>
      <c r="S14" s="133">
        <v>3</v>
      </c>
      <c r="T14" s="133">
        <v>4</v>
      </c>
      <c r="U14" s="133">
        <v>5</v>
      </c>
      <c r="V14" s="133">
        <v>6</v>
      </c>
      <c r="W14" s="133">
        <v>7</v>
      </c>
      <c r="X14" s="133">
        <v>8</v>
      </c>
      <c r="Y14" s="133">
        <v>9</v>
      </c>
      <c r="Z14" s="30">
        <v>10</v>
      </c>
      <c r="AA14" s="20"/>
      <c r="AB14" s="42" t="s">
        <v>1027</v>
      </c>
      <c r="AC14" s="43">
        <f>$D$350</f>
        <v>18</v>
      </c>
      <c r="AD14" s="43">
        <f>$D$351</f>
        <v>17</v>
      </c>
      <c r="AE14" s="43">
        <f t="shared" si="0"/>
        <v>35</v>
      </c>
    </row>
    <row r="15" spans="1:32" ht="15" customHeight="1" x14ac:dyDescent="0.2">
      <c r="A15" s="278">
        <v>1</v>
      </c>
      <c r="B15" s="136" t="s">
        <v>251</v>
      </c>
      <c r="C15" s="172" t="s">
        <v>500</v>
      </c>
      <c r="D15" s="135" t="s">
        <v>3</v>
      </c>
      <c r="E15" s="200">
        <v>8727</v>
      </c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2"/>
      <c r="Q15" s="201"/>
      <c r="R15" s="201"/>
      <c r="S15" s="203"/>
      <c r="T15" s="201"/>
      <c r="U15" s="201"/>
      <c r="V15" s="201"/>
      <c r="W15" s="201"/>
      <c r="X15" s="201"/>
      <c r="Y15" s="201"/>
      <c r="Z15" s="201"/>
      <c r="AB15" s="42" t="s">
        <v>1028</v>
      </c>
      <c r="AC15" s="43">
        <f>$D$410</f>
        <v>14</v>
      </c>
      <c r="AD15" s="43">
        <f>$D$411</f>
        <v>21</v>
      </c>
      <c r="AE15" s="43">
        <f t="shared" si="0"/>
        <v>35</v>
      </c>
    </row>
    <row r="16" spans="1:32" ht="15" customHeight="1" x14ac:dyDescent="0.2">
      <c r="A16" s="136">
        <v>2</v>
      </c>
      <c r="B16" s="136" t="s">
        <v>11</v>
      </c>
      <c r="C16" s="173" t="s">
        <v>363</v>
      </c>
      <c r="D16" s="136" t="s">
        <v>3</v>
      </c>
      <c r="E16" s="204">
        <v>8736</v>
      </c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2"/>
      <c r="Q16" s="201"/>
      <c r="R16" s="205"/>
      <c r="S16" s="201"/>
      <c r="T16" s="201"/>
      <c r="U16" s="201"/>
      <c r="V16" s="201"/>
      <c r="W16" s="201"/>
      <c r="X16" s="201"/>
      <c r="Y16" s="201"/>
      <c r="Z16" s="201"/>
      <c r="AB16" s="42" t="s">
        <v>1029</v>
      </c>
      <c r="AC16" s="43">
        <f>$D$471</f>
        <v>8</v>
      </c>
      <c r="AD16" s="43">
        <f>$D$472</f>
        <v>28</v>
      </c>
      <c r="AE16" s="43">
        <f t="shared" si="0"/>
        <v>36</v>
      </c>
    </row>
    <row r="17" spans="1:31" ht="15" customHeight="1" x14ac:dyDescent="0.2">
      <c r="A17" s="278">
        <v>3</v>
      </c>
      <c r="B17" s="136" t="s">
        <v>13</v>
      </c>
      <c r="C17" s="173" t="s">
        <v>14</v>
      </c>
      <c r="D17" s="135" t="s">
        <v>2</v>
      </c>
      <c r="E17" s="204">
        <v>8744</v>
      </c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2"/>
      <c r="Q17" s="201"/>
      <c r="R17" s="203"/>
      <c r="S17" s="201"/>
      <c r="T17" s="201"/>
      <c r="U17" s="201"/>
      <c r="V17" s="201"/>
      <c r="W17" s="201"/>
      <c r="X17" s="201"/>
      <c r="Y17" s="201"/>
      <c r="Z17" s="201"/>
      <c r="AB17" s="42" t="s">
        <v>1030</v>
      </c>
      <c r="AC17" s="43">
        <f>$D$530</f>
        <v>16</v>
      </c>
      <c r="AD17" s="43">
        <f>$D$531</f>
        <v>19</v>
      </c>
      <c r="AE17" s="43">
        <f t="shared" si="0"/>
        <v>35</v>
      </c>
    </row>
    <row r="18" spans="1:31" ht="15" customHeight="1" x14ac:dyDescent="0.2">
      <c r="A18" s="278">
        <v>4</v>
      </c>
      <c r="B18" s="166" t="s">
        <v>305</v>
      </c>
      <c r="C18" s="174" t="s">
        <v>525</v>
      </c>
      <c r="D18" s="136" t="s">
        <v>3</v>
      </c>
      <c r="E18" s="206">
        <v>8748</v>
      </c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2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B18" s="44" t="s">
        <v>347</v>
      </c>
      <c r="AC18" s="44">
        <f>SUM(AC9:AC17)</f>
        <v>124</v>
      </c>
      <c r="AD18" s="44">
        <f>SUM(AD9:AD17)</f>
        <v>188</v>
      </c>
      <c r="AE18" s="3"/>
    </row>
    <row r="19" spans="1:31" ht="15" customHeight="1" x14ac:dyDescent="0.2">
      <c r="A19" s="136">
        <v>5</v>
      </c>
      <c r="B19" s="136" t="s">
        <v>4</v>
      </c>
      <c r="C19" s="176" t="s">
        <v>358</v>
      </c>
      <c r="D19" s="135" t="s">
        <v>2</v>
      </c>
      <c r="E19" s="209">
        <v>8759</v>
      </c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2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B19" s="44" t="s">
        <v>357</v>
      </c>
      <c r="AC19" s="43"/>
      <c r="AD19" s="3"/>
      <c r="AE19" s="45">
        <f>SUM(AE9:AE17)</f>
        <v>312</v>
      </c>
    </row>
    <row r="20" spans="1:31" ht="15.95" customHeight="1" x14ac:dyDescent="0.2">
      <c r="A20" s="278">
        <v>6</v>
      </c>
      <c r="B20" s="136" t="s">
        <v>120</v>
      </c>
      <c r="C20" s="172" t="s">
        <v>423</v>
      </c>
      <c r="D20" s="136" t="s">
        <v>3</v>
      </c>
      <c r="E20" s="200">
        <v>8764</v>
      </c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2"/>
      <c r="Q20" s="201"/>
      <c r="R20" s="201"/>
      <c r="S20" s="201"/>
      <c r="T20" s="201"/>
      <c r="U20" s="201"/>
      <c r="V20" s="201"/>
      <c r="W20" s="201"/>
      <c r="X20" s="201"/>
      <c r="Y20" s="201"/>
      <c r="Z20" s="201"/>
    </row>
    <row r="21" spans="1:31" ht="15.95" customHeight="1" x14ac:dyDescent="0.2">
      <c r="A21" s="278">
        <v>7</v>
      </c>
      <c r="B21" s="136" t="s">
        <v>35</v>
      </c>
      <c r="C21" s="172" t="s">
        <v>377</v>
      </c>
      <c r="D21" s="135" t="s">
        <v>3</v>
      </c>
      <c r="E21" s="200">
        <v>8779</v>
      </c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201"/>
      <c r="R21" s="201"/>
      <c r="S21" s="201"/>
      <c r="T21" s="201"/>
      <c r="U21" s="201"/>
      <c r="V21" s="201"/>
      <c r="W21" s="201"/>
      <c r="X21" s="201"/>
      <c r="Y21" s="201"/>
      <c r="Z21" s="201"/>
    </row>
    <row r="22" spans="1:31" ht="15.95" customHeight="1" x14ac:dyDescent="0.2">
      <c r="A22" s="136">
        <v>8</v>
      </c>
      <c r="B22" s="167" t="s">
        <v>221</v>
      </c>
      <c r="C22" s="175" t="s">
        <v>483</v>
      </c>
      <c r="D22" s="137" t="s">
        <v>2</v>
      </c>
      <c r="E22" s="140">
        <v>8801</v>
      </c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8"/>
      <c r="Q22" s="207"/>
      <c r="R22" s="207"/>
      <c r="S22" s="207"/>
      <c r="T22" s="207"/>
      <c r="U22" s="207"/>
      <c r="V22" s="207"/>
      <c r="W22" s="207"/>
      <c r="X22" s="207"/>
      <c r="Y22" s="207"/>
      <c r="Z22" s="207"/>
    </row>
    <row r="23" spans="1:31" ht="15.95" customHeight="1" x14ac:dyDescent="0.2">
      <c r="A23" s="278">
        <v>9</v>
      </c>
      <c r="B23" s="136" t="s">
        <v>178</v>
      </c>
      <c r="C23" s="157" t="s">
        <v>179</v>
      </c>
      <c r="D23" s="136" t="s">
        <v>2</v>
      </c>
      <c r="E23" s="136">
        <v>8812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2"/>
      <c r="Q23" s="201"/>
      <c r="R23" s="201"/>
      <c r="S23" s="201"/>
      <c r="T23" s="201"/>
      <c r="U23" s="201"/>
      <c r="V23" s="201"/>
      <c r="W23" s="201"/>
      <c r="X23" s="201"/>
      <c r="Y23" s="201"/>
      <c r="Z23" s="201"/>
    </row>
    <row r="24" spans="1:31" ht="15.95" customHeight="1" x14ac:dyDescent="0.2">
      <c r="A24" s="278">
        <v>10</v>
      </c>
      <c r="B24" s="136" t="s">
        <v>180</v>
      </c>
      <c r="C24" s="157" t="s">
        <v>459</v>
      </c>
      <c r="D24" s="136" t="s">
        <v>3</v>
      </c>
      <c r="E24" s="136">
        <v>8815</v>
      </c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2"/>
      <c r="Q24" s="201"/>
      <c r="R24" s="201"/>
      <c r="S24" s="201"/>
      <c r="T24" s="201"/>
      <c r="U24" s="201"/>
      <c r="V24" s="201"/>
      <c r="W24" s="201"/>
      <c r="X24" s="201"/>
      <c r="Y24" s="201"/>
      <c r="Z24" s="201"/>
    </row>
    <row r="25" spans="1:31" ht="15.95" customHeight="1" x14ac:dyDescent="0.2">
      <c r="A25" s="136">
        <v>11</v>
      </c>
      <c r="B25" s="136" t="s">
        <v>316</v>
      </c>
      <c r="C25" s="157" t="s">
        <v>532</v>
      </c>
      <c r="D25" s="135" t="s">
        <v>2</v>
      </c>
      <c r="E25" s="136">
        <v>8819</v>
      </c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  <c r="Q25" s="201"/>
      <c r="R25" s="201"/>
      <c r="S25" s="201"/>
      <c r="T25" s="201"/>
      <c r="U25" s="201"/>
      <c r="V25" s="201"/>
      <c r="W25" s="201"/>
      <c r="X25" s="201"/>
      <c r="Y25" s="201"/>
      <c r="Z25" s="201"/>
    </row>
    <row r="26" spans="1:31" ht="15.95" customHeight="1" x14ac:dyDescent="0.2">
      <c r="A26" s="278">
        <v>12</v>
      </c>
      <c r="B26" s="136" t="s">
        <v>127</v>
      </c>
      <c r="C26" s="157" t="s">
        <v>128</v>
      </c>
      <c r="D26" s="135" t="s">
        <v>2</v>
      </c>
      <c r="E26" s="136">
        <v>8832</v>
      </c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2"/>
      <c r="Q26" s="201"/>
      <c r="R26" s="201"/>
      <c r="S26" s="201"/>
      <c r="T26" s="201"/>
      <c r="U26" s="201"/>
      <c r="V26" s="201"/>
      <c r="W26" s="201"/>
      <c r="X26" s="201"/>
      <c r="Y26" s="201"/>
      <c r="Z26" s="201"/>
    </row>
    <row r="27" spans="1:31" ht="15.95" customHeight="1" x14ac:dyDescent="0.2">
      <c r="A27" s="278">
        <v>13</v>
      </c>
      <c r="B27" s="136" t="s">
        <v>183</v>
      </c>
      <c r="C27" s="157" t="s">
        <v>462</v>
      </c>
      <c r="D27" s="135" t="s">
        <v>2</v>
      </c>
      <c r="E27" s="136">
        <v>8834</v>
      </c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  <c r="Q27" s="201"/>
      <c r="R27" s="201"/>
      <c r="S27" s="201"/>
      <c r="T27" s="201"/>
      <c r="U27" s="201"/>
      <c r="V27" s="201"/>
      <c r="W27" s="201"/>
      <c r="X27" s="201"/>
      <c r="Y27" s="201"/>
      <c r="Z27" s="201"/>
    </row>
    <row r="28" spans="1:31" ht="15.95" customHeight="1" x14ac:dyDescent="0.2">
      <c r="A28" s="136">
        <v>14</v>
      </c>
      <c r="B28" s="136" t="s">
        <v>87</v>
      </c>
      <c r="C28" s="157" t="s">
        <v>408</v>
      </c>
      <c r="D28" s="136" t="s">
        <v>2</v>
      </c>
      <c r="E28" s="136">
        <v>8850</v>
      </c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2"/>
      <c r="Q28" s="201"/>
      <c r="R28" s="201"/>
      <c r="S28" s="201"/>
      <c r="T28" s="201"/>
      <c r="U28" s="201"/>
      <c r="V28" s="201"/>
      <c r="W28" s="201"/>
      <c r="X28" s="201"/>
      <c r="Y28" s="201"/>
      <c r="Z28" s="201"/>
    </row>
    <row r="29" spans="1:31" ht="15.95" customHeight="1" x14ac:dyDescent="0.2">
      <c r="A29" s="278">
        <v>15</v>
      </c>
      <c r="B29" s="136" t="s">
        <v>185</v>
      </c>
      <c r="C29" s="157" t="s">
        <v>464</v>
      </c>
      <c r="D29" s="135" t="s">
        <v>3</v>
      </c>
      <c r="E29" s="136">
        <v>8853</v>
      </c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2"/>
      <c r="Q29" s="201"/>
      <c r="R29" s="201"/>
      <c r="S29" s="201"/>
      <c r="T29" s="201"/>
      <c r="U29" s="201"/>
      <c r="V29" s="201"/>
      <c r="W29" s="201"/>
      <c r="X29" s="201"/>
      <c r="Y29" s="201"/>
      <c r="Z29" s="201"/>
    </row>
    <row r="30" spans="1:31" ht="15.95" customHeight="1" x14ac:dyDescent="0.2">
      <c r="A30" s="278">
        <v>16</v>
      </c>
      <c r="B30" s="136" t="s">
        <v>8</v>
      </c>
      <c r="C30" s="176" t="s">
        <v>9</v>
      </c>
      <c r="D30" s="135" t="s">
        <v>2</v>
      </c>
      <c r="E30" s="209">
        <v>8861</v>
      </c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2"/>
      <c r="Q30" s="201"/>
      <c r="R30" s="201"/>
      <c r="S30" s="201"/>
      <c r="T30" s="201"/>
      <c r="U30" s="201"/>
      <c r="V30" s="201"/>
      <c r="W30" s="201"/>
      <c r="X30" s="201"/>
      <c r="Y30" s="201"/>
      <c r="Z30" s="201"/>
    </row>
    <row r="31" spans="1:31" ht="15.95" customHeight="1" x14ac:dyDescent="0.2">
      <c r="A31" s="136">
        <v>17</v>
      </c>
      <c r="B31" s="136" t="s">
        <v>324</v>
      </c>
      <c r="C31" s="157" t="s">
        <v>325</v>
      </c>
      <c r="D31" s="135" t="s">
        <v>3</v>
      </c>
      <c r="E31" s="136">
        <v>8866</v>
      </c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2"/>
      <c r="Q31" s="201"/>
      <c r="R31" s="201"/>
      <c r="S31" s="201"/>
      <c r="T31" s="201"/>
      <c r="U31" s="201"/>
      <c r="V31" s="201"/>
      <c r="W31" s="201"/>
      <c r="X31" s="201"/>
      <c r="Y31" s="201"/>
      <c r="Z31" s="201"/>
    </row>
    <row r="32" spans="1:31" ht="15.95" customHeight="1" x14ac:dyDescent="0.2">
      <c r="A32" s="278">
        <v>18</v>
      </c>
      <c r="B32" s="136" t="s">
        <v>134</v>
      </c>
      <c r="C32" s="157" t="s">
        <v>431</v>
      </c>
      <c r="D32" s="136" t="s">
        <v>3</v>
      </c>
      <c r="E32" s="136">
        <v>8868</v>
      </c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2"/>
      <c r="Q32" s="201"/>
      <c r="R32" s="201"/>
      <c r="S32" s="201"/>
      <c r="T32" s="201"/>
      <c r="U32" s="201"/>
      <c r="V32" s="201"/>
      <c r="W32" s="201"/>
      <c r="X32" s="201"/>
      <c r="Y32" s="201"/>
      <c r="Z32" s="201"/>
    </row>
    <row r="33" spans="1:54" ht="15.95" customHeight="1" x14ac:dyDescent="0.2">
      <c r="A33" s="278">
        <v>19</v>
      </c>
      <c r="B33" s="136" t="s">
        <v>16</v>
      </c>
      <c r="C33" s="176" t="s">
        <v>366</v>
      </c>
      <c r="D33" s="135" t="s">
        <v>3</v>
      </c>
      <c r="E33" s="209">
        <v>8881</v>
      </c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2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C33" s="3"/>
      <c r="AD33" s="253" t="s">
        <v>549</v>
      </c>
      <c r="AE33" s="254"/>
      <c r="AF33" s="319" t="s">
        <v>550</v>
      </c>
      <c r="AG33" s="319"/>
      <c r="AH33" s="319"/>
      <c r="AI33" s="319"/>
      <c r="AJ33" s="319"/>
    </row>
    <row r="34" spans="1:54" ht="15.95" customHeight="1" x14ac:dyDescent="0.2">
      <c r="A34" s="136">
        <v>20</v>
      </c>
      <c r="B34" s="23" t="s">
        <v>17</v>
      </c>
      <c r="C34" s="177" t="s">
        <v>367</v>
      </c>
      <c r="D34" s="135" t="s">
        <v>2</v>
      </c>
      <c r="E34" s="210">
        <v>8916</v>
      </c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2"/>
      <c r="Q34" s="201"/>
      <c r="R34" s="201"/>
      <c r="S34" s="201"/>
      <c r="T34" s="201"/>
      <c r="U34" s="201"/>
      <c r="V34" s="201"/>
      <c r="W34" s="201"/>
      <c r="X34" s="201"/>
      <c r="Y34" s="201"/>
      <c r="Z34" s="201"/>
    </row>
    <row r="35" spans="1:54" ht="15.95" customHeight="1" x14ac:dyDescent="0.2">
      <c r="A35" s="278">
        <v>21</v>
      </c>
      <c r="B35" s="136" t="s">
        <v>95</v>
      </c>
      <c r="C35" s="157" t="s">
        <v>96</v>
      </c>
      <c r="D35" s="135" t="s">
        <v>2</v>
      </c>
      <c r="E35" s="136">
        <v>8921</v>
      </c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2"/>
      <c r="Q35" s="201"/>
      <c r="R35" s="201"/>
      <c r="S35" s="201"/>
      <c r="T35" s="201"/>
      <c r="U35" s="201"/>
      <c r="V35" s="201"/>
      <c r="W35" s="201"/>
      <c r="X35" s="201"/>
      <c r="Y35" s="201"/>
      <c r="Z35" s="201"/>
    </row>
    <row r="36" spans="1:54" ht="15.95" customHeight="1" x14ac:dyDescent="0.2">
      <c r="A36" s="278">
        <v>22</v>
      </c>
      <c r="B36" s="136" t="s">
        <v>329</v>
      </c>
      <c r="C36" s="157" t="s">
        <v>330</v>
      </c>
      <c r="D36" s="135" t="s">
        <v>3</v>
      </c>
      <c r="E36" s="136">
        <v>8926</v>
      </c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2"/>
      <c r="Q36" s="201"/>
      <c r="R36" s="201"/>
      <c r="S36" s="201"/>
      <c r="T36" s="201"/>
      <c r="U36" s="201"/>
      <c r="V36" s="201"/>
      <c r="W36" s="201"/>
      <c r="X36" s="201"/>
      <c r="Y36" s="201"/>
      <c r="Z36" s="201"/>
    </row>
    <row r="37" spans="1:54" ht="15.95" customHeight="1" x14ac:dyDescent="0.2">
      <c r="A37" s="136">
        <v>23</v>
      </c>
      <c r="B37" s="136" t="s">
        <v>10</v>
      </c>
      <c r="C37" s="176" t="s">
        <v>362</v>
      </c>
      <c r="D37" s="23" t="s">
        <v>3</v>
      </c>
      <c r="E37" s="209">
        <v>8935</v>
      </c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2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C37" s="286">
        <v>5</v>
      </c>
      <c r="AD37" s="287" t="s">
        <v>260</v>
      </c>
      <c r="AE37" s="288" t="s">
        <v>261</v>
      </c>
      <c r="AF37" s="289" t="s">
        <v>2</v>
      </c>
      <c r="AG37" s="290">
        <v>8762</v>
      </c>
      <c r="AH37" s="318" t="s">
        <v>1032</v>
      </c>
      <c r="AI37" s="318"/>
      <c r="AJ37" s="318"/>
      <c r="AK37" s="284"/>
      <c r="AL37" s="284"/>
      <c r="AM37" s="284"/>
      <c r="AN37" s="284"/>
      <c r="AO37" s="284"/>
      <c r="AP37" s="284"/>
      <c r="AQ37" s="284"/>
      <c r="AR37" s="285"/>
      <c r="AS37" s="284"/>
      <c r="AT37" s="284"/>
      <c r="AU37" s="284"/>
      <c r="AV37" s="284"/>
      <c r="AW37" s="284"/>
      <c r="AX37" s="284"/>
      <c r="AY37" s="284"/>
      <c r="AZ37" s="284"/>
      <c r="BA37" s="284"/>
      <c r="BB37" s="284"/>
    </row>
    <row r="38" spans="1:54" ht="15.95" customHeight="1" x14ac:dyDescent="0.2">
      <c r="A38" s="278">
        <v>24</v>
      </c>
      <c r="B38" s="136" t="s">
        <v>194</v>
      </c>
      <c r="C38" s="157" t="s">
        <v>195</v>
      </c>
      <c r="D38" s="136" t="s">
        <v>3</v>
      </c>
      <c r="E38" s="136">
        <v>8947</v>
      </c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2"/>
      <c r="Q38" s="201"/>
      <c r="R38" s="201"/>
      <c r="S38" s="201"/>
      <c r="T38" s="201"/>
      <c r="U38" s="201"/>
      <c r="V38" s="201"/>
      <c r="W38" s="201"/>
      <c r="X38" s="201"/>
      <c r="Y38" s="201"/>
      <c r="Z38" s="201"/>
    </row>
    <row r="39" spans="1:54" ht="15.95" customHeight="1" x14ac:dyDescent="0.2">
      <c r="A39" s="278">
        <v>25</v>
      </c>
      <c r="B39" s="136" t="s">
        <v>243</v>
      </c>
      <c r="C39" s="157" t="s">
        <v>494</v>
      </c>
      <c r="D39" s="23" t="s">
        <v>2</v>
      </c>
      <c r="E39" s="136">
        <v>8953</v>
      </c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2"/>
      <c r="Q39" s="201"/>
      <c r="R39" s="201"/>
      <c r="S39" s="201"/>
      <c r="T39" s="201"/>
      <c r="U39" s="201"/>
      <c r="V39" s="201"/>
      <c r="W39" s="201"/>
      <c r="X39" s="201"/>
      <c r="Y39" s="201"/>
      <c r="Z39" s="201"/>
    </row>
    <row r="40" spans="1:54" ht="15.95" customHeight="1" x14ac:dyDescent="0.2">
      <c r="A40" s="136">
        <v>26</v>
      </c>
      <c r="B40" s="136" t="s">
        <v>281</v>
      </c>
      <c r="C40" s="157" t="s">
        <v>513</v>
      </c>
      <c r="D40" s="135" t="s">
        <v>3</v>
      </c>
      <c r="E40" s="136">
        <v>8956</v>
      </c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2"/>
      <c r="Q40" s="201"/>
      <c r="R40" s="201"/>
      <c r="S40" s="201"/>
      <c r="T40" s="201"/>
      <c r="U40" s="201"/>
      <c r="V40" s="201"/>
      <c r="W40" s="201"/>
      <c r="X40" s="201"/>
      <c r="Y40" s="201"/>
      <c r="Z40" s="201"/>
    </row>
    <row r="41" spans="1:54" ht="15.95" customHeight="1" x14ac:dyDescent="0.2">
      <c r="A41" s="278">
        <v>27</v>
      </c>
      <c r="B41" s="136" t="s">
        <v>19</v>
      </c>
      <c r="C41" s="176" t="s">
        <v>20</v>
      </c>
      <c r="D41" s="136" t="s">
        <v>2</v>
      </c>
      <c r="E41" s="209">
        <v>8969</v>
      </c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2"/>
      <c r="Q41" s="201"/>
      <c r="R41" s="201"/>
      <c r="S41" s="201"/>
      <c r="T41" s="201"/>
      <c r="U41" s="201"/>
      <c r="V41" s="201"/>
      <c r="W41" s="201"/>
      <c r="X41" s="201"/>
      <c r="Y41" s="201"/>
      <c r="Z41" s="201"/>
    </row>
    <row r="42" spans="1:54" ht="15.95" customHeight="1" x14ac:dyDescent="0.2">
      <c r="A42" s="278">
        <v>28</v>
      </c>
      <c r="B42" s="136" t="s">
        <v>335</v>
      </c>
      <c r="C42" s="157" t="s">
        <v>542</v>
      </c>
      <c r="D42" s="23" t="s">
        <v>3</v>
      </c>
      <c r="E42" s="136">
        <v>8973</v>
      </c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2"/>
      <c r="Q42" s="201"/>
      <c r="R42" s="201"/>
      <c r="S42" s="201"/>
      <c r="T42" s="201"/>
      <c r="U42" s="201"/>
      <c r="V42" s="201"/>
      <c r="W42" s="201"/>
      <c r="X42" s="201"/>
      <c r="Y42" s="201"/>
      <c r="Z42" s="201"/>
    </row>
    <row r="43" spans="1:54" ht="15.95" customHeight="1" x14ac:dyDescent="0.2">
      <c r="A43" s="136">
        <v>29</v>
      </c>
      <c r="B43" s="136" t="s">
        <v>155</v>
      </c>
      <c r="C43" s="157" t="s">
        <v>156</v>
      </c>
      <c r="D43" s="135" t="s">
        <v>3</v>
      </c>
      <c r="E43" s="136">
        <v>8998</v>
      </c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2"/>
      <c r="Q43" s="201"/>
      <c r="R43" s="201"/>
      <c r="S43" s="201"/>
      <c r="T43" s="201"/>
      <c r="U43" s="201"/>
      <c r="V43" s="201"/>
      <c r="W43" s="201"/>
      <c r="X43" s="201"/>
      <c r="Y43" s="201"/>
      <c r="Z43" s="201"/>
    </row>
    <row r="44" spans="1:54" ht="15.95" customHeight="1" x14ac:dyDescent="0.2">
      <c r="A44" s="278">
        <v>30</v>
      </c>
      <c r="B44" s="23" t="s">
        <v>21</v>
      </c>
      <c r="C44" s="177" t="s">
        <v>22</v>
      </c>
      <c r="D44" s="135" t="s">
        <v>2</v>
      </c>
      <c r="E44" s="210">
        <v>9005</v>
      </c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2"/>
      <c r="Q44" s="201"/>
      <c r="R44" s="201"/>
      <c r="S44" s="201"/>
      <c r="T44" s="201"/>
      <c r="U44" s="201"/>
      <c r="V44" s="201"/>
      <c r="W44" s="201"/>
      <c r="X44" s="201"/>
      <c r="Y44" s="201"/>
      <c r="Z44" s="201"/>
    </row>
    <row r="45" spans="1:54" ht="15.95" customHeight="1" x14ac:dyDescent="0.2">
      <c r="A45" s="278">
        <v>31</v>
      </c>
      <c r="B45" s="136" t="s">
        <v>65</v>
      </c>
      <c r="C45" s="157" t="s">
        <v>393</v>
      </c>
      <c r="D45" s="135" t="s">
        <v>3</v>
      </c>
      <c r="E45" s="136">
        <v>9010</v>
      </c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2"/>
      <c r="Q45" s="201"/>
      <c r="R45" s="201"/>
      <c r="S45" s="201"/>
      <c r="T45" s="201"/>
      <c r="U45" s="201"/>
      <c r="V45" s="201"/>
      <c r="W45" s="201"/>
      <c r="X45" s="201"/>
      <c r="Y45" s="201"/>
      <c r="Z45" s="201"/>
    </row>
    <row r="46" spans="1:54" ht="15.95" customHeight="1" x14ac:dyDescent="0.2">
      <c r="A46" s="136">
        <v>32</v>
      </c>
      <c r="B46" s="136" t="s">
        <v>66</v>
      </c>
      <c r="C46" s="157" t="s">
        <v>394</v>
      </c>
      <c r="D46" s="135" t="s">
        <v>3</v>
      </c>
      <c r="E46" s="136">
        <v>9016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2"/>
      <c r="Q46" s="201"/>
      <c r="R46" s="201"/>
      <c r="S46" s="201"/>
      <c r="T46" s="201"/>
      <c r="U46" s="201"/>
      <c r="V46" s="201"/>
      <c r="W46" s="201"/>
      <c r="X46" s="201"/>
      <c r="Y46" s="201"/>
      <c r="Z46" s="201"/>
    </row>
    <row r="47" spans="1:54" ht="15.95" customHeight="1" x14ac:dyDescent="0.2">
      <c r="A47" s="164"/>
      <c r="B47" s="138"/>
      <c r="C47" s="178" t="s">
        <v>2</v>
      </c>
      <c r="D47" s="139">
        <f>COUNTIF(D15:D46, "L")</f>
        <v>14</v>
      </c>
      <c r="E47" s="335">
        <f>D47+D48</f>
        <v>32</v>
      </c>
      <c r="F47" s="211"/>
      <c r="G47" s="211"/>
      <c r="H47" s="211"/>
      <c r="I47" s="211"/>
      <c r="J47" s="211"/>
      <c r="K47" s="211"/>
      <c r="L47" s="211"/>
      <c r="M47" s="211"/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</row>
    <row r="48" spans="1:54" ht="15.95" customHeight="1" x14ac:dyDescent="0.2">
      <c r="A48" s="164"/>
      <c r="B48" s="138"/>
      <c r="C48" s="179" t="s">
        <v>3</v>
      </c>
      <c r="D48" s="23">
        <f>COUNTIF(D15:D46,"P")</f>
        <v>18</v>
      </c>
      <c r="E48" s="336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</row>
    <row r="49" spans="1:26" ht="15.95" customHeight="1" x14ac:dyDescent="0.2">
      <c r="A49" s="165"/>
      <c r="B49" s="28"/>
      <c r="C49" s="122"/>
      <c r="D49" s="26"/>
      <c r="E49" s="27"/>
    </row>
    <row r="50" spans="1:26" ht="15.95" customHeight="1" x14ac:dyDescent="0.2">
      <c r="A50" s="165"/>
      <c r="B50" s="28"/>
      <c r="C50" s="122"/>
      <c r="D50" s="26"/>
      <c r="E50" s="27"/>
    </row>
    <row r="51" spans="1:26" ht="15.95" customHeight="1" x14ac:dyDescent="0.2">
      <c r="A51" s="165"/>
      <c r="B51" s="28"/>
      <c r="C51" s="122"/>
      <c r="D51" s="26"/>
      <c r="E51" s="27"/>
    </row>
    <row r="52" spans="1:26" ht="15.95" customHeight="1" x14ac:dyDescent="0.2">
      <c r="A52" s="165"/>
      <c r="B52" s="28"/>
      <c r="C52" s="122"/>
      <c r="D52" s="26"/>
      <c r="E52" s="27"/>
    </row>
    <row r="53" spans="1:26" ht="15.95" customHeight="1" x14ac:dyDescent="0.2">
      <c r="A53" s="165"/>
      <c r="B53" s="28"/>
      <c r="C53" s="122"/>
      <c r="D53" s="26"/>
      <c r="E53" s="27"/>
    </row>
    <row r="54" spans="1:26" ht="15.95" customHeight="1" x14ac:dyDescent="0.2">
      <c r="A54" s="165"/>
      <c r="B54" s="28"/>
      <c r="C54" s="122"/>
      <c r="D54" s="26"/>
      <c r="E54" s="27"/>
    </row>
    <row r="55" spans="1:26" ht="15.95" customHeight="1" x14ac:dyDescent="0.2">
      <c r="A55" s="165"/>
      <c r="B55" s="28"/>
      <c r="C55" s="122"/>
      <c r="D55" s="26"/>
      <c r="E55" s="27"/>
    </row>
    <row r="56" spans="1:26" ht="15.95" customHeight="1" x14ac:dyDescent="0.2">
      <c r="A56" s="165"/>
      <c r="B56" s="28"/>
      <c r="C56" s="122"/>
      <c r="D56" s="26"/>
      <c r="E56" s="27"/>
    </row>
    <row r="57" spans="1:26" ht="15.95" customHeight="1" x14ac:dyDescent="0.2">
      <c r="A57" s="165"/>
      <c r="B57" s="28"/>
      <c r="C57" s="122"/>
      <c r="D57" s="26"/>
      <c r="E57" s="27"/>
    </row>
    <row r="58" spans="1:26" ht="15.95" customHeight="1" x14ac:dyDescent="0.2">
      <c r="A58" s="165"/>
      <c r="B58" s="28"/>
      <c r="C58" s="122"/>
      <c r="D58" s="26"/>
      <c r="E58" s="27"/>
    </row>
    <row r="59" spans="1:26" ht="15.95" customHeight="1" x14ac:dyDescent="0.2">
      <c r="A59" s="165"/>
      <c r="B59" s="28"/>
      <c r="C59" s="122"/>
      <c r="D59" s="26"/>
      <c r="E59" s="27"/>
    </row>
    <row r="60" spans="1:26" ht="15.95" customHeight="1" x14ac:dyDescent="0.2">
      <c r="A60" s="165"/>
      <c r="B60" s="28"/>
      <c r="C60" s="122"/>
      <c r="D60" s="26"/>
      <c r="E60" s="27"/>
    </row>
    <row r="61" spans="1:26" s="188" customFormat="1" ht="16.5" customHeight="1" x14ac:dyDescent="0.2">
      <c r="A61" s="492" t="s">
        <v>343</v>
      </c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Y61" s="492"/>
      <c r="Z61" s="492"/>
    </row>
    <row r="62" spans="1:26" s="188" customFormat="1" ht="16.5" customHeight="1" x14ac:dyDescent="0.2">
      <c r="A62" s="492" t="s">
        <v>344</v>
      </c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  <c r="R62" s="492"/>
      <c r="S62" s="492"/>
      <c r="T62" s="492"/>
      <c r="U62" s="492"/>
      <c r="V62" s="492"/>
      <c r="W62" s="492"/>
      <c r="X62" s="492"/>
      <c r="Y62" s="492"/>
      <c r="Z62" s="492"/>
    </row>
    <row r="63" spans="1:26" s="188" customFormat="1" ht="18" customHeight="1" x14ac:dyDescent="0.2">
      <c r="A63" s="493" t="s">
        <v>1681</v>
      </c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3"/>
      <c r="S63" s="493"/>
      <c r="T63" s="493"/>
      <c r="U63" s="493"/>
      <c r="V63" s="493"/>
      <c r="W63" s="493"/>
      <c r="X63" s="493"/>
      <c r="Y63" s="493"/>
      <c r="Z63" s="493"/>
    </row>
    <row r="64" spans="1:26" s="188" customFormat="1" ht="14.25" customHeight="1" x14ac:dyDescent="0.2">
      <c r="A64" s="487" t="s">
        <v>1682</v>
      </c>
      <c r="B64" s="487"/>
      <c r="C64" s="487"/>
      <c r="D64" s="487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487"/>
      <c r="W64" s="487"/>
      <c r="X64" s="487"/>
      <c r="Y64" s="487"/>
      <c r="Z64" s="487"/>
    </row>
    <row r="65" spans="1:32" s="188" customFormat="1" ht="18.75" customHeight="1" thickBot="1" x14ac:dyDescent="0.25">
      <c r="A65" s="488" t="s">
        <v>1683</v>
      </c>
      <c r="B65" s="488"/>
      <c r="C65" s="488"/>
      <c r="D65" s="488"/>
      <c r="E65" s="488"/>
      <c r="F65" s="488"/>
      <c r="G65" s="488"/>
      <c r="H65" s="488"/>
      <c r="I65" s="488"/>
      <c r="J65" s="488"/>
      <c r="K65" s="488"/>
      <c r="L65" s="488"/>
      <c r="M65" s="488"/>
      <c r="N65" s="488"/>
      <c r="O65" s="488"/>
      <c r="P65" s="488"/>
      <c r="Q65" s="488"/>
      <c r="R65" s="488"/>
      <c r="S65" s="488"/>
      <c r="T65" s="488"/>
      <c r="U65" s="488"/>
      <c r="V65" s="488"/>
      <c r="W65" s="488"/>
      <c r="X65" s="488"/>
      <c r="Y65" s="488"/>
      <c r="Z65" s="488"/>
    </row>
    <row r="66" spans="1:32" ht="15.75" thickTop="1" x14ac:dyDescent="0.2">
      <c r="A66" s="283"/>
      <c r="B66" s="283"/>
      <c r="D66" s="283"/>
    </row>
    <row r="67" spans="1:32" s="5" customFormat="1" ht="18" x14ac:dyDescent="0.25">
      <c r="A67" s="337" t="s">
        <v>345</v>
      </c>
      <c r="B67" s="337"/>
      <c r="C67" s="337"/>
      <c r="D67" s="337"/>
      <c r="E67" s="337"/>
      <c r="F67" s="337"/>
      <c r="G67" s="337"/>
      <c r="H67" s="337"/>
      <c r="I67" s="337"/>
      <c r="J67" s="337"/>
      <c r="K67" s="337"/>
      <c r="L67" s="337"/>
      <c r="M67" s="337"/>
      <c r="N67" s="337"/>
      <c r="O67" s="337"/>
      <c r="P67" s="337"/>
      <c r="Q67" s="337"/>
      <c r="R67" s="337"/>
      <c r="S67" s="337"/>
      <c r="T67" s="337"/>
      <c r="U67" s="337"/>
      <c r="V67" s="337"/>
      <c r="W67" s="337"/>
      <c r="X67" s="337"/>
      <c r="Y67" s="337"/>
      <c r="Z67" s="337"/>
      <c r="AA67" s="54"/>
      <c r="AD67" s="68"/>
      <c r="AE67" s="68"/>
      <c r="AF67" s="68"/>
    </row>
    <row r="68" spans="1:32" s="5" customFormat="1" x14ac:dyDescent="0.2">
      <c r="A68" s="313" t="s">
        <v>1684</v>
      </c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54"/>
      <c r="AB68" s="69"/>
      <c r="AC68" s="70"/>
      <c r="AD68" s="52"/>
      <c r="AE68" s="52"/>
      <c r="AF68" s="52"/>
    </row>
    <row r="69" spans="1:32" s="5" customFormat="1" ht="15" customHeight="1" x14ac:dyDescent="0.2">
      <c r="A69" s="153"/>
      <c r="B69" s="153"/>
      <c r="C69" s="153"/>
      <c r="D69" s="153"/>
      <c r="E69" s="190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91"/>
      <c r="AB69" s="36"/>
      <c r="AC69" s="6"/>
      <c r="AD69" s="6"/>
      <c r="AE69" s="6"/>
      <c r="AF69" s="6"/>
    </row>
    <row r="70" spans="1:32" s="11" customFormat="1" ht="15" customHeight="1" x14ac:dyDescent="0.2">
      <c r="A70" s="160"/>
      <c r="B70" s="154" t="s">
        <v>356</v>
      </c>
      <c r="C70" s="171" t="s">
        <v>1014</v>
      </c>
      <c r="D70" s="192"/>
      <c r="E70" s="161"/>
      <c r="F70" s="155" t="s">
        <v>346</v>
      </c>
      <c r="G70" s="161"/>
      <c r="H70" s="159"/>
      <c r="I70" s="192"/>
      <c r="J70" s="192"/>
      <c r="K70" s="192"/>
      <c r="L70" s="15" t="s">
        <v>354</v>
      </c>
      <c r="M70" s="213" t="s">
        <v>881</v>
      </c>
      <c r="N70" s="159"/>
      <c r="O70" s="161"/>
      <c r="P70" s="161"/>
      <c r="Q70" s="159"/>
      <c r="R70" s="159"/>
      <c r="S70" s="159"/>
      <c r="T70" s="159"/>
      <c r="U70" s="159"/>
      <c r="V70" s="159"/>
      <c r="W70" s="192"/>
      <c r="X70" s="192"/>
      <c r="Y70" s="192"/>
      <c r="Z70" s="193"/>
      <c r="AA70" s="14"/>
      <c r="AB70" s="37"/>
      <c r="AC70" s="245"/>
      <c r="AD70" s="38"/>
      <c r="AE70" s="38"/>
      <c r="AF70" s="38"/>
    </row>
    <row r="71" spans="1:32" s="11" customFormat="1" ht="15" customHeight="1" x14ac:dyDescent="0.2">
      <c r="A71" s="161"/>
      <c r="B71" s="161"/>
      <c r="C71" s="155"/>
      <c r="D71" s="161"/>
      <c r="E71" s="159"/>
      <c r="F71" s="159" t="s">
        <v>348</v>
      </c>
      <c r="G71" s="159"/>
      <c r="H71" s="159"/>
      <c r="I71" s="192"/>
      <c r="J71" s="192"/>
      <c r="K71" s="192"/>
      <c r="L71" s="15" t="s">
        <v>355</v>
      </c>
      <c r="M71" s="128" t="s">
        <v>882</v>
      </c>
      <c r="N71" s="159"/>
      <c r="O71" s="161"/>
      <c r="P71" s="161"/>
      <c r="Q71" s="159"/>
      <c r="R71" s="159"/>
      <c r="S71" s="159"/>
      <c r="T71" s="159"/>
      <c r="U71" s="159"/>
      <c r="V71" s="159"/>
      <c r="W71" s="192"/>
      <c r="X71" s="192"/>
      <c r="Y71" s="192"/>
      <c r="Z71" s="193"/>
      <c r="AA71" s="14"/>
      <c r="AB71" s="37"/>
      <c r="AC71" s="245"/>
      <c r="AD71" s="326"/>
      <c r="AE71" s="326"/>
      <c r="AF71" s="326"/>
    </row>
    <row r="72" spans="1:32" s="17" customFormat="1" ht="15" customHeight="1" x14ac:dyDescent="0.2">
      <c r="A72" s="162"/>
      <c r="B72" s="162"/>
      <c r="C72" s="156"/>
      <c r="D72" s="162"/>
      <c r="E72" s="194"/>
      <c r="F72" s="195"/>
      <c r="G72" s="195"/>
      <c r="H72" s="195"/>
      <c r="I72" s="195"/>
      <c r="J72" s="195"/>
      <c r="K72" s="196"/>
      <c r="L72" s="170"/>
      <c r="M72" s="170"/>
      <c r="N72" s="170"/>
      <c r="O72" s="197"/>
      <c r="P72" s="197"/>
      <c r="Q72" s="138"/>
      <c r="R72" s="138"/>
      <c r="S72" s="195"/>
      <c r="T72" s="195"/>
      <c r="U72" s="195"/>
      <c r="V72" s="195"/>
      <c r="W72" s="195"/>
      <c r="X72" s="195"/>
      <c r="Y72" s="195"/>
      <c r="Z72" s="198"/>
      <c r="AA72" s="16"/>
      <c r="AB72" s="40"/>
      <c r="AC72" s="250"/>
      <c r="AD72" s="40"/>
      <c r="AE72" s="40"/>
      <c r="AF72" s="40"/>
    </row>
    <row r="73" spans="1:32" s="5" customFormat="1" ht="15" customHeight="1" x14ac:dyDescent="0.2">
      <c r="A73" s="327" t="s">
        <v>349</v>
      </c>
      <c r="B73" s="329" t="s">
        <v>0</v>
      </c>
      <c r="C73" s="329" t="s">
        <v>350</v>
      </c>
      <c r="D73" s="329" t="s">
        <v>1</v>
      </c>
      <c r="E73" s="129" t="s">
        <v>352</v>
      </c>
      <c r="F73" s="331" t="s">
        <v>351</v>
      </c>
      <c r="G73" s="332"/>
      <c r="H73" s="332"/>
      <c r="I73" s="332"/>
      <c r="J73" s="332"/>
      <c r="K73" s="332"/>
      <c r="L73" s="332"/>
      <c r="M73" s="332"/>
      <c r="N73" s="332"/>
      <c r="O73" s="333"/>
      <c r="P73" s="214"/>
      <c r="Q73" s="331" t="s">
        <v>351</v>
      </c>
      <c r="R73" s="332"/>
      <c r="S73" s="332"/>
      <c r="T73" s="332"/>
      <c r="U73" s="332"/>
      <c r="V73" s="332"/>
      <c r="W73" s="332"/>
      <c r="X73" s="332"/>
      <c r="Y73" s="332"/>
      <c r="Z73" s="334"/>
      <c r="AA73" s="20"/>
      <c r="AC73" s="52"/>
    </row>
    <row r="74" spans="1:32" s="5" customFormat="1" ht="15" customHeight="1" x14ac:dyDescent="0.2">
      <c r="A74" s="328"/>
      <c r="B74" s="330"/>
      <c r="C74" s="330"/>
      <c r="D74" s="330"/>
      <c r="E74" s="130" t="s">
        <v>353</v>
      </c>
      <c r="F74" s="50">
        <v>1</v>
      </c>
      <c r="G74" s="66">
        <v>2</v>
      </c>
      <c r="H74" s="66">
        <v>3</v>
      </c>
      <c r="I74" s="22">
        <v>4</v>
      </c>
      <c r="J74" s="22">
        <v>5</v>
      </c>
      <c r="K74" s="22">
        <v>6</v>
      </c>
      <c r="L74" s="22">
        <v>7</v>
      </c>
      <c r="M74" s="22">
        <v>8</v>
      </c>
      <c r="N74" s="22">
        <v>9</v>
      </c>
      <c r="O74" s="46">
        <v>10</v>
      </c>
      <c r="P74" s="49"/>
      <c r="Q74" s="21">
        <v>1</v>
      </c>
      <c r="R74" s="22">
        <v>2</v>
      </c>
      <c r="S74" s="22">
        <v>3</v>
      </c>
      <c r="T74" s="22">
        <v>4</v>
      </c>
      <c r="U74" s="22">
        <v>5</v>
      </c>
      <c r="V74" s="22">
        <v>6</v>
      </c>
      <c r="W74" s="22">
        <v>7</v>
      </c>
      <c r="X74" s="22">
        <v>8</v>
      </c>
      <c r="Y74" s="22">
        <v>9</v>
      </c>
      <c r="Z74" s="30">
        <v>10</v>
      </c>
      <c r="AA74" s="20"/>
      <c r="AC74" s="52"/>
    </row>
    <row r="75" spans="1:32" ht="15.95" customHeight="1" x14ac:dyDescent="0.2">
      <c r="A75" s="136">
        <v>1</v>
      </c>
      <c r="B75" s="136" t="s">
        <v>23</v>
      </c>
      <c r="C75" s="157" t="s">
        <v>369</v>
      </c>
      <c r="D75" s="23" t="s">
        <v>2</v>
      </c>
      <c r="E75" s="136">
        <v>8704</v>
      </c>
      <c r="F75" s="201"/>
      <c r="G75" s="201"/>
      <c r="H75" s="201"/>
      <c r="I75" s="201"/>
      <c r="J75" s="201"/>
      <c r="K75" s="201"/>
      <c r="L75" s="201"/>
      <c r="M75" s="201"/>
      <c r="N75" s="201"/>
      <c r="O75" s="215"/>
      <c r="P75" s="216"/>
      <c r="Q75" s="217"/>
      <c r="R75" s="201"/>
      <c r="S75" s="201"/>
      <c r="T75" s="201"/>
      <c r="U75" s="201"/>
      <c r="V75" s="201"/>
      <c r="W75" s="201"/>
      <c r="X75" s="201"/>
      <c r="Y75" s="201"/>
      <c r="Z75" s="218"/>
    </row>
    <row r="76" spans="1:32" ht="15.95" customHeight="1" x14ac:dyDescent="0.2">
      <c r="A76" s="136">
        <v>2</v>
      </c>
      <c r="B76" s="136" t="s">
        <v>304</v>
      </c>
      <c r="C76" s="157" t="s">
        <v>524</v>
      </c>
      <c r="D76" s="136" t="s">
        <v>3</v>
      </c>
      <c r="E76" s="136">
        <v>8721</v>
      </c>
      <c r="F76" s="201"/>
      <c r="G76" s="201"/>
      <c r="H76" s="201"/>
      <c r="I76" s="201"/>
      <c r="J76" s="201"/>
      <c r="K76" s="201"/>
      <c r="L76" s="201"/>
      <c r="M76" s="201"/>
      <c r="N76" s="201"/>
      <c r="O76" s="215"/>
      <c r="P76" s="216"/>
      <c r="Q76" s="217"/>
      <c r="R76" s="201"/>
      <c r="S76" s="201"/>
      <c r="T76" s="201"/>
      <c r="U76" s="201"/>
      <c r="V76" s="201"/>
      <c r="W76" s="201"/>
      <c r="X76" s="201"/>
      <c r="Y76" s="201"/>
      <c r="Z76" s="218"/>
    </row>
    <row r="77" spans="1:32" ht="15.95" customHeight="1" x14ac:dyDescent="0.2">
      <c r="A77" s="136">
        <v>3</v>
      </c>
      <c r="B77" s="166" t="s">
        <v>12</v>
      </c>
      <c r="C77" s="176" t="s">
        <v>364</v>
      </c>
      <c r="D77" s="136" t="s">
        <v>3</v>
      </c>
      <c r="E77" s="209">
        <v>8738</v>
      </c>
      <c r="F77" s="201"/>
      <c r="G77" s="201"/>
      <c r="H77" s="201"/>
      <c r="I77" s="201"/>
      <c r="J77" s="201"/>
      <c r="K77" s="201"/>
      <c r="L77" s="201"/>
      <c r="M77" s="201"/>
      <c r="N77" s="201"/>
      <c r="O77" s="215"/>
      <c r="P77" s="216"/>
      <c r="Q77" s="217"/>
      <c r="R77" s="201"/>
      <c r="S77" s="201"/>
      <c r="T77" s="201"/>
      <c r="U77" s="201"/>
      <c r="V77" s="201"/>
      <c r="W77" s="201"/>
      <c r="X77" s="201"/>
      <c r="Y77" s="201"/>
      <c r="Z77" s="218"/>
    </row>
    <row r="78" spans="1:32" ht="15.95" customHeight="1" x14ac:dyDescent="0.2">
      <c r="A78" s="136">
        <v>4</v>
      </c>
      <c r="B78" s="136" t="s">
        <v>118</v>
      </c>
      <c r="C78" s="172" t="s">
        <v>421</v>
      </c>
      <c r="D78" s="135" t="s">
        <v>2</v>
      </c>
      <c r="E78" s="200">
        <v>8757</v>
      </c>
      <c r="F78" s="201"/>
      <c r="G78" s="201"/>
      <c r="H78" s="201"/>
      <c r="I78" s="201"/>
      <c r="J78" s="201"/>
      <c r="K78" s="201"/>
      <c r="L78" s="201"/>
      <c r="M78" s="201"/>
      <c r="N78" s="201"/>
      <c r="O78" s="215"/>
      <c r="P78" s="216"/>
      <c r="Q78" s="217"/>
      <c r="R78" s="201"/>
      <c r="S78" s="201"/>
      <c r="T78" s="201"/>
      <c r="U78" s="201"/>
      <c r="V78" s="201"/>
      <c r="W78" s="201"/>
      <c r="X78" s="201"/>
      <c r="Y78" s="201"/>
      <c r="Z78" s="218"/>
    </row>
    <row r="79" spans="1:32" ht="15.95" customHeight="1" x14ac:dyDescent="0.2">
      <c r="A79" s="136">
        <v>5</v>
      </c>
      <c r="B79" s="136" t="s">
        <v>259</v>
      </c>
      <c r="C79" s="172" t="s">
        <v>502</v>
      </c>
      <c r="D79" s="135" t="s">
        <v>2</v>
      </c>
      <c r="E79" s="200">
        <v>8758</v>
      </c>
      <c r="F79" s="201"/>
      <c r="G79" s="201"/>
      <c r="H79" s="201"/>
      <c r="I79" s="201"/>
      <c r="J79" s="201"/>
      <c r="K79" s="201"/>
      <c r="L79" s="201"/>
      <c r="M79" s="201"/>
      <c r="N79" s="201"/>
      <c r="O79" s="215"/>
      <c r="P79" s="216"/>
      <c r="Q79" s="217"/>
      <c r="R79" s="201"/>
      <c r="S79" s="201"/>
      <c r="T79" s="201"/>
      <c r="U79" s="201"/>
      <c r="V79" s="201"/>
      <c r="W79" s="201"/>
      <c r="X79" s="201"/>
      <c r="Y79" s="201"/>
      <c r="Z79" s="218"/>
    </row>
    <row r="80" spans="1:32" ht="15.95" customHeight="1" x14ac:dyDescent="0.2">
      <c r="A80" s="136">
        <v>6</v>
      </c>
      <c r="B80" s="136" t="s">
        <v>307</v>
      </c>
      <c r="C80" s="172" t="s">
        <v>308</v>
      </c>
      <c r="D80" s="135" t="s">
        <v>3</v>
      </c>
      <c r="E80" s="200">
        <v>8766</v>
      </c>
      <c r="F80" s="201"/>
      <c r="G80" s="201"/>
      <c r="H80" s="201"/>
      <c r="I80" s="201"/>
      <c r="J80" s="201"/>
      <c r="K80" s="201"/>
      <c r="L80" s="201"/>
      <c r="M80" s="201"/>
      <c r="N80" s="201"/>
      <c r="O80" s="215"/>
      <c r="P80" s="216"/>
      <c r="Q80" s="217"/>
      <c r="R80" s="201"/>
      <c r="S80" s="201"/>
      <c r="T80" s="201"/>
      <c r="U80" s="201"/>
      <c r="V80" s="201"/>
      <c r="W80" s="201"/>
      <c r="X80" s="201"/>
      <c r="Y80" s="201"/>
      <c r="Z80" s="218"/>
    </row>
    <row r="81" spans="1:26" ht="15.95" customHeight="1" x14ac:dyDescent="0.2">
      <c r="A81" s="136">
        <v>7</v>
      </c>
      <c r="B81" s="136" t="s">
        <v>216</v>
      </c>
      <c r="C81" s="157" t="s">
        <v>217</v>
      </c>
      <c r="D81" s="135" t="s">
        <v>3</v>
      </c>
      <c r="E81" s="136">
        <v>8767</v>
      </c>
      <c r="F81" s="201"/>
      <c r="G81" s="201"/>
      <c r="H81" s="201"/>
      <c r="I81" s="201"/>
      <c r="J81" s="201"/>
      <c r="K81" s="201"/>
      <c r="L81" s="201"/>
      <c r="M81" s="201"/>
      <c r="N81" s="201"/>
      <c r="O81" s="215"/>
      <c r="P81" s="216"/>
      <c r="Q81" s="217"/>
      <c r="R81" s="201"/>
      <c r="S81" s="201"/>
      <c r="T81" s="201"/>
      <c r="U81" s="201"/>
      <c r="V81" s="201"/>
      <c r="W81" s="201"/>
      <c r="X81" s="201"/>
      <c r="Y81" s="201"/>
      <c r="Z81" s="218"/>
    </row>
    <row r="82" spans="1:26" ht="15.95" customHeight="1" x14ac:dyDescent="0.2">
      <c r="A82" s="136">
        <v>8</v>
      </c>
      <c r="B82" s="136" t="s">
        <v>5</v>
      </c>
      <c r="C82" s="176" t="s">
        <v>359</v>
      </c>
      <c r="D82" s="135" t="s">
        <v>3</v>
      </c>
      <c r="E82" s="209">
        <v>8783</v>
      </c>
      <c r="F82" s="201"/>
      <c r="G82" s="201"/>
      <c r="H82" s="201"/>
      <c r="I82" s="201"/>
      <c r="J82" s="201"/>
      <c r="K82" s="201"/>
      <c r="L82" s="201"/>
      <c r="M82" s="201"/>
      <c r="N82" s="201"/>
      <c r="O82" s="215"/>
      <c r="P82" s="216"/>
      <c r="Q82" s="217"/>
      <c r="R82" s="201"/>
      <c r="S82" s="201"/>
      <c r="T82" s="201"/>
      <c r="U82" s="201"/>
      <c r="V82" s="201"/>
      <c r="W82" s="201"/>
      <c r="X82" s="201"/>
      <c r="Y82" s="201"/>
      <c r="Z82" s="218"/>
    </row>
    <row r="83" spans="1:26" ht="15.95" customHeight="1" x14ac:dyDescent="0.2">
      <c r="A83" s="136">
        <v>9</v>
      </c>
      <c r="B83" s="136" t="s">
        <v>173</v>
      </c>
      <c r="C83" s="157" t="s">
        <v>454</v>
      </c>
      <c r="D83" s="135" t="s">
        <v>2</v>
      </c>
      <c r="E83" s="136">
        <v>8789</v>
      </c>
      <c r="F83" s="201"/>
      <c r="G83" s="201"/>
      <c r="H83" s="201"/>
      <c r="I83" s="201"/>
      <c r="J83" s="201"/>
      <c r="K83" s="201"/>
      <c r="L83" s="201"/>
      <c r="M83" s="201"/>
      <c r="N83" s="201"/>
      <c r="O83" s="215"/>
      <c r="P83" s="216"/>
      <c r="Q83" s="217"/>
      <c r="R83" s="201"/>
      <c r="S83" s="201"/>
      <c r="T83" s="201"/>
      <c r="U83" s="201"/>
      <c r="V83" s="201"/>
      <c r="W83" s="201"/>
      <c r="X83" s="201"/>
      <c r="Y83" s="201"/>
      <c r="Z83" s="218"/>
    </row>
    <row r="84" spans="1:26" ht="15.95" customHeight="1" x14ac:dyDescent="0.2">
      <c r="A84" s="136">
        <v>10</v>
      </c>
      <c r="B84" s="168">
        <v>3065510021</v>
      </c>
      <c r="C84" s="157" t="s">
        <v>403</v>
      </c>
      <c r="D84" s="136" t="s">
        <v>2</v>
      </c>
      <c r="E84" s="136">
        <v>8802</v>
      </c>
      <c r="F84" s="201"/>
      <c r="G84" s="201"/>
      <c r="H84" s="201"/>
      <c r="I84" s="201"/>
      <c r="J84" s="201"/>
      <c r="K84" s="201"/>
      <c r="L84" s="201"/>
      <c r="M84" s="201"/>
      <c r="N84" s="201"/>
      <c r="O84" s="215"/>
      <c r="P84" s="216"/>
      <c r="Q84" s="217"/>
      <c r="R84" s="201"/>
      <c r="S84" s="201"/>
      <c r="T84" s="201"/>
      <c r="U84" s="201"/>
      <c r="V84" s="201"/>
      <c r="W84" s="201"/>
      <c r="X84" s="201"/>
      <c r="Y84" s="201"/>
      <c r="Z84" s="218"/>
    </row>
    <row r="85" spans="1:26" ht="15.95" customHeight="1" x14ac:dyDescent="0.2">
      <c r="A85" s="136">
        <v>11</v>
      </c>
      <c r="B85" s="136" t="s">
        <v>129</v>
      </c>
      <c r="C85" s="157" t="s">
        <v>426</v>
      </c>
      <c r="D85" s="135" t="s">
        <v>3</v>
      </c>
      <c r="E85" s="136">
        <v>8810</v>
      </c>
      <c r="F85" s="201"/>
      <c r="G85" s="201"/>
      <c r="H85" s="201"/>
      <c r="I85" s="201"/>
      <c r="J85" s="201"/>
      <c r="K85" s="201"/>
      <c r="L85" s="201"/>
      <c r="M85" s="201"/>
      <c r="N85" s="201"/>
      <c r="O85" s="215"/>
      <c r="P85" s="216"/>
      <c r="Q85" s="217"/>
      <c r="R85" s="201"/>
      <c r="S85" s="201"/>
      <c r="T85" s="201"/>
      <c r="U85" s="201"/>
      <c r="V85" s="201"/>
      <c r="W85" s="201"/>
      <c r="X85" s="201"/>
      <c r="Y85" s="201"/>
      <c r="Z85" s="218"/>
    </row>
    <row r="86" spans="1:26" ht="15.95" customHeight="1" x14ac:dyDescent="0.2">
      <c r="A86" s="136">
        <v>12</v>
      </c>
      <c r="B86" s="136" t="s">
        <v>319</v>
      </c>
      <c r="C86" s="157" t="s">
        <v>533</v>
      </c>
      <c r="D86" s="136" t="s">
        <v>2</v>
      </c>
      <c r="E86" s="136">
        <v>8823</v>
      </c>
      <c r="F86" s="201"/>
      <c r="G86" s="201"/>
      <c r="H86" s="201"/>
      <c r="I86" s="201"/>
      <c r="J86" s="201"/>
      <c r="K86" s="201"/>
      <c r="L86" s="201"/>
      <c r="M86" s="201"/>
      <c r="N86" s="201"/>
      <c r="O86" s="215"/>
      <c r="P86" s="216"/>
      <c r="Q86" s="217"/>
      <c r="R86" s="201"/>
      <c r="S86" s="201"/>
      <c r="T86" s="201"/>
      <c r="U86" s="201"/>
      <c r="V86" s="201"/>
      <c r="W86" s="201"/>
      <c r="X86" s="201"/>
      <c r="Y86" s="201"/>
      <c r="Z86" s="218"/>
    </row>
    <row r="87" spans="1:26" ht="15.95" customHeight="1" x14ac:dyDescent="0.2">
      <c r="A87" s="136">
        <v>13</v>
      </c>
      <c r="B87" s="136" t="s">
        <v>86</v>
      </c>
      <c r="C87" s="157" t="s">
        <v>407</v>
      </c>
      <c r="D87" s="136" t="s">
        <v>3</v>
      </c>
      <c r="E87" s="136">
        <v>8839</v>
      </c>
      <c r="F87" s="201"/>
      <c r="G87" s="201"/>
      <c r="H87" s="201"/>
      <c r="I87" s="201"/>
      <c r="J87" s="201"/>
      <c r="K87" s="201"/>
      <c r="L87" s="201"/>
      <c r="M87" s="201"/>
      <c r="N87" s="201"/>
      <c r="O87" s="215"/>
      <c r="P87" s="216"/>
      <c r="Q87" s="217"/>
      <c r="R87" s="201"/>
      <c r="S87" s="201"/>
      <c r="T87" s="201"/>
      <c r="U87" s="201"/>
      <c r="V87" s="201"/>
      <c r="W87" s="201"/>
      <c r="X87" s="201"/>
      <c r="Y87" s="201"/>
      <c r="Z87" s="218"/>
    </row>
    <row r="88" spans="1:26" ht="15.95" customHeight="1" x14ac:dyDescent="0.2">
      <c r="A88" s="136">
        <v>14</v>
      </c>
      <c r="B88" s="136" t="s">
        <v>225</v>
      </c>
      <c r="C88" s="157" t="s">
        <v>226</v>
      </c>
      <c r="D88" s="135" t="s">
        <v>3</v>
      </c>
      <c r="E88" s="136">
        <v>8842</v>
      </c>
      <c r="F88" s="201"/>
      <c r="G88" s="201"/>
      <c r="H88" s="201"/>
      <c r="I88" s="201"/>
      <c r="J88" s="201"/>
      <c r="K88" s="201"/>
      <c r="L88" s="201"/>
      <c r="M88" s="201"/>
      <c r="N88" s="201"/>
      <c r="O88" s="215"/>
      <c r="P88" s="216"/>
      <c r="Q88" s="217"/>
      <c r="R88" s="201"/>
      <c r="S88" s="201"/>
      <c r="T88" s="201"/>
      <c r="U88" s="201"/>
      <c r="V88" s="201"/>
      <c r="W88" s="201"/>
      <c r="X88" s="201"/>
      <c r="Y88" s="201"/>
      <c r="Z88" s="218"/>
    </row>
    <row r="89" spans="1:26" ht="15.95" customHeight="1" x14ac:dyDescent="0.2">
      <c r="A89" s="136">
        <v>15</v>
      </c>
      <c r="B89" s="166" t="s">
        <v>15</v>
      </c>
      <c r="C89" s="176" t="s">
        <v>365</v>
      </c>
      <c r="D89" s="135" t="s">
        <v>3</v>
      </c>
      <c r="E89" s="209">
        <v>8848</v>
      </c>
      <c r="F89" s="201"/>
      <c r="G89" s="201"/>
      <c r="H89" s="201"/>
      <c r="I89" s="201"/>
      <c r="J89" s="201"/>
      <c r="K89" s="201"/>
      <c r="L89" s="201"/>
      <c r="M89" s="201"/>
      <c r="N89" s="201"/>
      <c r="O89" s="215"/>
      <c r="P89" s="216"/>
      <c r="Q89" s="217"/>
      <c r="R89" s="201"/>
      <c r="S89" s="201"/>
      <c r="T89" s="201"/>
      <c r="U89" s="201"/>
      <c r="V89" s="201"/>
      <c r="W89" s="201"/>
      <c r="X89" s="201"/>
      <c r="Y89" s="201"/>
      <c r="Z89" s="218"/>
    </row>
    <row r="90" spans="1:26" ht="15.95" customHeight="1" x14ac:dyDescent="0.2">
      <c r="A90" s="136">
        <v>16</v>
      </c>
      <c r="B90" s="136" t="s">
        <v>6</v>
      </c>
      <c r="C90" s="176" t="s">
        <v>360</v>
      </c>
      <c r="D90" s="136" t="s">
        <v>3</v>
      </c>
      <c r="E90" s="209">
        <v>8852</v>
      </c>
      <c r="F90" s="201"/>
      <c r="G90" s="201"/>
      <c r="H90" s="201"/>
      <c r="I90" s="201"/>
      <c r="J90" s="201"/>
      <c r="K90" s="201"/>
      <c r="L90" s="201"/>
      <c r="M90" s="201"/>
      <c r="N90" s="201"/>
      <c r="O90" s="215"/>
      <c r="P90" s="216"/>
      <c r="Q90" s="217"/>
      <c r="R90" s="201"/>
      <c r="S90" s="201"/>
      <c r="T90" s="201"/>
      <c r="U90" s="201"/>
      <c r="V90" s="201"/>
      <c r="W90" s="201"/>
      <c r="X90" s="201"/>
      <c r="Y90" s="201"/>
      <c r="Z90" s="218"/>
    </row>
    <row r="91" spans="1:26" ht="15.95" customHeight="1" x14ac:dyDescent="0.2">
      <c r="A91" s="136">
        <v>17</v>
      </c>
      <c r="B91" s="136" t="s">
        <v>7</v>
      </c>
      <c r="C91" s="176" t="s">
        <v>361</v>
      </c>
      <c r="D91" s="135" t="s">
        <v>3</v>
      </c>
      <c r="E91" s="209">
        <v>8854</v>
      </c>
      <c r="F91" s="201"/>
      <c r="G91" s="201"/>
      <c r="H91" s="201"/>
      <c r="I91" s="201"/>
      <c r="J91" s="201"/>
      <c r="K91" s="201"/>
      <c r="L91" s="201"/>
      <c r="M91" s="201"/>
      <c r="N91" s="201"/>
      <c r="O91" s="215"/>
      <c r="P91" s="216"/>
      <c r="Q91" s="217"/>
      <c r="R91" s="201"/>
      <c r="S91" s="201"/>
      <c r="T91" s="201"/>
      <c r="U91" s="201"/>
      <c r="V91" s="201"/>
      <c r="W91" s="201"/>
      <c r="X91" s="201"/>
      <c r="Y91" s="201"/>
      <c r="Z91" s="218"/>
    </row>
    <row r="92" spans="1:26" ht="15.95" customHeight="1" x14ac:dyDescent="0.2">
      <c r="A92" s="136">
        <v>18</v>
      </c>
      <c r="B92" s="136" t="s">
        <v>88</v>
      </c>
      <c r="C92" s="157" t="s">
        <v>409</v>
      </c>
      <c r="D92" s="135" t="s">
        <v>3</v>
      </c>
      <c r="E92" s="136">
        <v>8870</v>
      </c>
      <c r="F92" s="201"/>
      <c r="G92" s="201"/>
      <c r="H92" s="201"/>
      <c r="I92" s="201"/>
      <c r="J92" s="201"/>
      <c r="K92" s="201"/>
      <c r="L92" s="201"/>
      <c r="M92" s="201"/>
      <c r="N92" s="201"/>
      <c r="O92" s="215"/>
      <c r="P92" s="216"/>
      <c r="Q92" s="217"/>
      <c r="R92" s="201"/>
      <c r="S92" s="201"/>
      <c r="T92" s="201"/>
      <c r="U92" s="201"/>
      <c r="V92" s="201"/>
      <c r="W92" s="201"/>
      <c r="X92" s="201"/>
      <c r="Y92" s="201"/>
      <c r="Z92" s="218"/>
    </row>
    <row r="93" spans="1:26" ht="15.95" customHeight="1" x14ac:dyDescent="0.2">
      <c r="A93" s="136">
        <v>19</v>
      </c>
      <c r="B93" s="136" t="s">
        <v>188</v>
      </c>
      <c r="C93" s="157" t="s">
        <v>465</v>
      </c>
      <c r="D93" s="135" t="s">
        <v>3</v>
      </c>
      <c r="E93" s="136">
        <v>8883</v>
      </c>
      <c r="F93" s="201"/>
      <c r="G93" s="201"/>
      <c r="H93" s="201"/>
      <c r="I93" s="201"/>
      <c r="J93" s="201"/>
      <c r="K93" s="201"/>
      <c r="L93" s="201"/>
      <c r="M93" s="201"/>
      <c r="N93" s="201"/>
      <c r="O93" s="215"/>
      <c r="P93" s="216"/>
      <c r="Q93" s="217"/>
      <c r="R93" s="201"/>
      <c r="S93" s="201"/>
      <c r="T93" s="201"/>
      <c r="U93" s="201"/>
      <c r="V93" s="201"/>
      <c r="W93" s="201"/>
      <c r="X93" s="201"/>
      <c r="Y93" s="201"/>
      <c r="Z93" s="218"/>
    </row>
    <row r="94" spans="1:26" ht="15.95" customHeight="1" x14ac:dyDescent="0.2">
      <c r="A94" s="136">
        <v>20</v>
      </c>
      <c r="B94" s="136" t="s">
        <v>269</v>
      </c>
      <c r="C94" s="157" t="s">
        <v>270</v>
      </c>
      <c r="D94" s="135" t="s">
        <v>3</v>
      </c>
      <c r="E94" s="136">
        <v>8886</v>
      </c>
      <c r="F94" s="201"/>
      <c r="G94" s="201"/>
      <c r="H94" s="201"/>
      <c r="I94" s="201"/>
      <c r="J94" s="201"/>
      <c r="K94" s="201"/>
      <c r="L94" s="201"/>
      <c r="M94" s="201"/>
      <c r="N94" s="201"/>
      <c r="O94" s="215"/>
      <c r="P94" s="216"/>
      <c r="Q94" s="217"/>
      <c r="R94" s="201"/>
      <c r="S94" s="201"/>
      <c r="T94" s="201"/>
      <c r="U94" s="201"/>
      <c r="V94" s="201"/>
      <c r="W94" s="201"/>
      <c r="X94" s="201"/>
      <c r="Y94" s="201"/>
      <c r="Z94" s="218"/>
    </row>
    <row r="95" spans="1:26" ht="15.95" customHeight="1" x14ac:dyDescent="0.2">
      <c r="A95" s="136">
        <v>21</v>
      </c>
      <c r="B95" s="136" t="s">
        <v>18</v>
      </c>
      <c r="C95" s="176" t="s">
        <v>368</v>
      </c>
      <c r="D95" s="136" t="s">
        <v>3</v>
      </c>
      <c r="E95" s="209">
        <v>8924</v>
      </c>
      <c r="F95" s="201"/>
      <c r="G95" s="201"/>
      <c r="H95" s="201"/>
      <c r="I95" s="201"/>
      <c r="J95" s="201"/>
      <c r="K95" s="201"/>
      <c r="L95" s="201"/>
      <c r="M95" s="201"/>
      <c r="N95" s="201"/>
      <c r="O95" s="215"/>
      <c r="P95" s="216"/>
      <c r="Q95" s="217"/>
      <c r="R95" s="201"/>
      <c r="S95" s="201"/>
      <c r="T95" s="201"/>
      <c r="U95" s="201"/>
      <c r="V95" s="201"/>
      <c r="W95" s="201"/>
      <c r="X95" s="201"/>
      <c r="Y95" s="201"/>
      <c r="Z95" s="218"/>
    </row>
    <row r="96" spans="1:26" ht="15.95" customHeight="1" x14ac:dyDescent="0.2">
      <c r="A96" s="136">
        <v>22</v>
      </c>
      <c r="B96" s="136" t="s">
        <v>331</v>
      </c>
      <c r="C96" s="157" t="s">
        <v>538</v>
      </c>
      <c r="D96" s="136" t="s">
        <v>3</v>
      </c>
      <c r="E96" s="136">
        <v>8933</v>
      </c>
      <c r="F96" s="201"/>
      <c r="G96" s="201"/>
      <c r="H96" s="201"/>
      <c r="I96" s="201"/>
      <c r="J96" s="201"/>
      <c r="K96" s="201"/>
      <c r="L96" s="201"/>
      <c r="M96" s="201"/>
      <c r="N96" s="201"/>
      <c r="O96" s="215"/>
      <c r="P96" s="216"/>
      <c r="Q96" s="217"/>
      <c r="R96" s="201"/>
      <c r="S96" s="201"/>
      <c r="T96" s="201"/>
      <c r="U96" s="201"/>
      <c r="V96" s="201"/>
      <c r="W96" s="201"/>
      <c r="X96" s="201"/>
      <c r="Y96" s="201"/>
      <c r="Z96" s="218"/>
    </row>
    <row r="97" spans="1:26" ht="15.95" customHeight="1" x14ac:dyDescent="0.2">
      <c r="A97" s="136">
        <v>23</v>
      </c>
      <c r="B97" s="136" t="s">
        <v>58</v>
      </c>
      <c r="C97" s="157" t="s">
        <v>388</v>
      </c>
      <c r="D97" s="136" t="s">
        <v>3</v>
      </c>
      <c r="E97" s="136">
        <v>8950</v>
      </c>
      <c r="F97" s="201"/>
      <c r="G97" s="201"/>
      <c r="H97" s="201"/>
      <c r="I97" s="201"/>
      <c r="J97" s="201"/>
      <c r="K97" s="201"/>
      <c r="L97" s="201"/>
      <c r="M97" s="201"/>
      <c r="N97" s="201"/>
      <c r="O97" s="215"/>
      <c r="P97" s="216"/>
      <c r="Q97" s="217"/>
      <c r="R97" s="201"/>
      <c r="S97" s="201"/>
      <c r="T97" s="201"/>
      <c r="U97" s="201"/>
      <c r="V97" s="201"/>
      <c r="W97" s="201"/>
      <c r="X97" s="201"/>
      <c r="Y97" s="201"/>
      <c r="Z97" s="218"/>
    </row>
    <row r="98" spans="1:26" ht="15.95" customHeight="1" x14ac:dyDescent="0.2">
      <c r="A98" s="136">
        <v>24</v>
      </c>
      <c r="B98" s="136" t="s">
        <v>279</v>
      </c>
      <c r="C98" s="157" t="s">
        <v>280</v>
      </c>
      <c r="D98" s="136" t="s">
        <v>3</v>
      </c>
      <c r="E98" s="136">
        <v>8955</v>
      </c>
      <c r="F98" s="201"/>
      <c r="G98" s="201"/>
      <c r="H98" s="201"/>
      <c r="I98" s="201"/>
      <c r="J98" s="201"/>
      <c r="K98" s="201"/>
      <c r="L98" s="201"/>
      <c r="M98" s="201"/>
      <c r="N98" s="201"/>
      <c r="O98" s="215"/>
      <c r="P98" s="216"/>
      <c r="Q98" s="217"/>
      <c r="R98" s="201"/>
      <c r="S98" s="201"/>
      <c r="T98" s="201"/>
      <c r="U98" s="201"/>
      <c r="V98" s="201"/>
      <c r="W98" s="201"/>
      <c r="X98" s="201"/>
      <c r="Y98" s="201"/>
      <c r="Z98" s="218"/>
    </row>
    <row r="99" spans="1:26" ht="15.95" customHeight="1" x14ac:dyDescent="0.2">
      <c r="A99" s="136">
        <v>25</v>
      </c>
      <c r="B99" s="136" t="s">
        <v>152</v>
      </c>
      <c r="C99" s="157" t="s">
        <v>443</v>
      </c>
      <c r="D99" s="23" t="s">
        <v>3</v>
      </c>
      <c r="E99" s="136">
        <v>8957</v>
      </c>
      <c r="F99" s="201"/>
      <c r="G99" s="201"/>
      <c r="H99" s="201"/>
      <c r="I99" s="201"/>
      <c r="J99" s="201"/>
      <c r="K99" s="201"/>
      <c r="L99" s="201"/>
      <c r="M99" s="201"/>
      <c r="N99" s="201"/>
      <c r="O99" s="215"/>
      <c r="P99" s="216"/>
      <c r="Q99" s="217"/>
      <c r="R99" s="201"/>
      <c r="S99" s="201"/>
      <c r="T99" s="201"/>
      <c r="U99" s="201"/>
      <c r="V99" s="201"/>
      <c r="W99" s="201"/>
      <c r="X99" s="201"/>
      <c r="Y99" s="201"/>
      <c r="Z99" s="218"/>
    </row>
    <row r="100" spans="1:26" ht="15.95" customHeight="1" x14ac:dyDescent="0.2">
      <c r="A100" s="136">
        <v>26</v>
      </c>
      <c r="B100" s="136" t="s">
        <v>59</v>
      </c>
      <c r="C100" s="157" t="s">
        <v>60</v>
      </c>
      <c r="D100" s="136" t="s">
        <v>3</v>
      </c>
      <c r="E100" s="136">
        <v>8963</v>
      </c>
      <c r="F100" s="201"/>
      <c r="G100" s="201"/>
      <c r="H100" s="201"/>
      <c r="I100" s="201"/>
      <c r="J100" s="201"/>
      <c r="K100" s="201"/>
      <c r="L100" s="201"/>
      <c r="M100" s="201"/>
      <c r="N100" s="201"/>
      <c r="O100" s="215"/>
      <c r="P100" s="216"/>
      <c r="Q100" s="217"/>
      <c r="R100" s="201"/>
      <c r="S100" s="201"/>
      <c r="T100" s="201"/>
      <c r="U100" s="201"/>
      <c r="V100" s="201"/>
      <c r="W100" s="201"/>
      <c r="X100" s="201"/>
      <c r="Y100" s="201"/>
      <c r="Z100" s="218"/>
    </row>
    <row r="101" spans="1:26" ht="15.95" customHeight="1" x14ac:dyDescent="0.2">
      <c r="A101" s="136">
        <v>27</v>
      </c>
      <c r="B101" s="136" t="s">
        <v>104</v>
      </c>
      <c r="C101" s="157" t="s">
        <v>105</v>
      </c>
      <c r="D101" s="23" t="s">
        <v>3</v>
      </c>
      <c r="E101" s="136">
        <v>8966</v>
      </c>
      <c r="F101" s="201"/>
      <c r="G101" s="201"/>
      <c r="H101" s="201"/>
      <c r="I101" s="201"/>
      <c r="J101" s="201"/>
      <c r="K101" s="201"/>
      <c r="L101" s="201"/>
      <c r="M101" s="201"/>
      <c r="N101" s="201"/>
      <c r="O101" s="215"/>
      <c r="P101" s="216"/>
      <c r="Q101" s="217"/>
      <c r="R101" s="201"/>
      <c r="S101" s="201"/>
      <c r="T101" s="201"/>
      <c r="U101" s="201"/>
      <c r="V101" s="201"/>
      <c r="W101" s="201"/>
      <c r="X101" s="201"/>
      <c r="Y101" s="201"/>
      <c r="Z101" s="218"/>
    </row>
    <row r="102" spans="1:26" ht="15.95" customHeight="1" x14ac:dyDescent="0.2">
      <c r="A102" s="136">
        <v>28</v>
      </c>
      <c r="B102" s="136" t="s">
        <v>61</v>
      </c>
      <c r="C102" s="157" t="s">
        <v>389</v>
      </c>
      <c r="D102" s="23" t="s">
        <v>3</v>
      </c>
      <c r="E102" s="136">
        <v>8980</v>
      </c>
      <c r="F102" s="201"/>
      <c r="G102" s="201"/>
      <c r="H102" s="201"/>
      <c r="I102" s="201"/>
      <c r="J102" s="201"/>
      <c r="K102" s="201"/>
      <c r="L102" s="201"/>
      <c r="M102" s="201"/>
      <c r="N102" s="201"/>
      <c r="O102" s="215"/>
      <c r="P102" s="216"/>
      <c r="Q102" s="217"/>
      <c r="R102" s="201"/>
      <c r="S102" s="201"/>
      <c r="T102" s="201"/>
      <c r="U102" s="201"/>
      <c r="V102" s="201"/>
      <c r="W102" s="201"/>
      <c r="X102" s="201"/>
      <c r="Y102" s="201"/>
      <c r="Z102" s="218"/>
    </row>
    <row r="103" spans="1:26" ht="15.95" customHeight="1" x14ac:dyDescent="0.2">
      <c r="A103" s="136">
        <v>29</v>
      </c>
      <c r="B103" s="136" t="s">
        <v>62</v>
      </c>
      <c r="C103" s="157" t="s">
        <v>390</v>
      </c>
      <c r="D103" s="23" t="s">
        <v>3</v>
      </c>
      <c r="E103" s="136">
        <v>8981</v>
      </c>
      <c r="F103" s="201"/>
      <c r="G103" s="201"/>
      <c r="H103" s="201"/>
      <c r="I103" s="201"/>
      <c r="J103" s="201"/>
      <c r="K103" s="201"/>
      <c r="L103" s="201"/>
      <c r="M103" s="201"/>
      <c r="N103" s="201"/>
      <c r="O103" s="215"/>
      <c r="P103" s="216"/>
      <c r="Q103" s="217"/>
      <c r="R103" s="201"/>
      <c r="S103" s="201"/>
      <c r="T103" s="201"/>
      <c r="U103" s="201"/>
      <c r="V103" s="201"/>
      <c r="W103" s="201"/>
      <c r="X103" s="201"/>
      <c r="Y103" s="201"/>
      <c r="Z103" s="218"/>
    </row>
    <row r="104" spans="1:26" ht="15.95" customHeight="1" x14ac:dyDescent="0.2">
      <c r="A104" s="136">
        <v>30</v>
      </c>
      <c r="B104" s="136" t="s">
        <v>336</v>
      </c>
      <c r="C104" s="157" t="s">
        <v>337</v>
      </c>
      <c r="D104" s="23" t="s">
        <v>3</v>
      </c>
      <c r="E104" s="136">
        <v>8983</v>
      </c>
      <c r="F104" s="201"/>
      <c r="G104" s="201"/>
      <c r="H104" s="201"/>
      <c r="I104" s="201"/>
      <c r="J104" s="201"/>
      <c r="K104" s="201"/>
      <c r="L104" s="201"/>
      <c r="M104" s="201"/>
      <c r="N104" s="201"/>
      <c r="O104" s="215"/>
      <c r="P104" s="216"/>
      <c r="Q104" s="217"/>
      <c r="R104" s="201"/>
      <c r="S104" s="201"/>
      <c r="T104" s="201"/>
      <c r="U104" s="201"/>
      <c r="V104" s="201"/>
      <c r="W104" s="201"/>
      <c r="X104" s="201"/>
      <c r="Y104" s="201"/>
      <c r="Z104" s="218"/>
    </row>
    <row r="105" spans="1:26" ht="15.95" customHeight="1" x14ac:dyDescent="0.2">
      <c r="A105" s="136">
        <v>31</v>
      </c>
      <c r="B105" s="136" t="s">
        <v>109</v>
      </c>
      <c r="C105" s="157" t="s">
        <v>418</v>
      </c>
      <c r="D105" s="135" t="s">
        <v>3</v>
      </c>
      <c r="E105" s="136">
        <v>8992</v>
      </c>
      <c r="F105" s="201"/>
      <c r="G105" s="201"/>
      <c r="H105" s="201"/>
      <c r="I105" s="201"/>
      <c r="J105" s="201"/>
      <c r="K105" s="201"/>
      <c r="L105" s="201"/>
      <c r="M105" s="201"/>
      <c r="N105" s="201"/>
      <c r="O105" s="215"/>
      <c r="P105" s="216"/>
      <c r="Q105" s="217"/>
      <c r="R105" s="201"/>
      <c r="S105" s="201"/>
      <c r="T105" s="201"/>
      <c r="U105" s="201"/>
      <c r="V105" s="201"/>
      <c r="W105" s="201"/>
      <c r="X105" s="201"/>
      <c r="Y105" s="201"/>
      <c r="Z105" s="218"/>
    </row>
    <row r="106" spans="1:26" ht="15.95" customHeight="1" x14ac:dyDescent="0.2">
      <c r="A106" s="136">
        <v>32</v>
      </c>
      <c r="B106" s="136" t="s">
        <v>295</v>
      </c>
      <c r="C106" s="157" t="s">
        <v>296</v>
      </c>
      <c r="D106" s="135" t="s">
        <v>2</v>
      </c>
      <c r="E106" s="136">
        <v>9000</v>
      </c>
      <c r="F106" s="201"/>
      <c r="G106" s="201"/>
      <c r="H106" s="201"/>
      <c r="I106" s="201"/>
      <c r="J106" s="201"/>
      <c r="K106" s="201"/>
      <c r="L106" s="201"/>
      <c r="M106" s="201"/>
      <c r="N106" s="201"/>
      <c r="O106" s="215"/>
      <c r="P106" s="216"/>
      <c r="Q106" s="217"/>
      <c r="R106" s="201"/>
      <c r="S106" s="201"/>
      <c r="T106" s="201"/>
      <c r="U106" s="201"/>
      <c r="V106" s="201"/>
      <c r="W106" s="201"/>
      <c r="X106" s="201"/>
      <c r="Y106" s="201"/>
      <c r="Z106" s="218"/>
    </row>
    <row r="107" spans="1:26" ht="15.95" customHeight="1" x14ac:dyDescent="0.2">
      <c r="A107" s="258">
        <v>33</v>
      </c>
      <c r="B107" s="265" t="s">
        <v>298</v>
      </c>
      <c r="C107" s="259" t="s">
        <v>518</v>
      </c>
      <c r="D107" s="260" t="s">
        <v>3</v>
      </c>
      <c r="E107" s="258">
        <v>9019</v>
      </c>
      <c r="F107" s="205"/>
      <c r="G107" s="205"/>
      <c r="H107" s="205"/>
      <c r="I107" s="205"/>
      <c r="J107" s="205"/>
      <c r="K107" s="205"/>
      <c r="L107" s="205"/>
      <c r="M107" s="205"/>
      <c r="N107" s="205"/>
      <c r="O107" s="261"/>
      <c r="P107" s="262"/>
      <c r="Q107" s="263"/>
      <c r="R107" s="205"/>
      <c r="S107" s="205"/>
      <c r="T107" s="205"/>
      <c r="U107" s="205"/>
      <c r="V107" s="205"/>
      <c r="W107" s="205"/>
      <c r="X107" s="205"/>
      <c r="Y107" s="205"/>
      <c r="Z107" s="264"/>
    </row>
    <row r="108" spans="1:26" ht="15.95" customHeight="1" x14ac:dyDescent="0.2">
      <c r="A108" s="136">
        <v>34</v>
      </c>
      <c r="B108" s="166" t="s">
        <v>1010</v>
      </c>
      <c r="C108" s="266" t="s">
        <v>1009</v>
      </c>
      <c r="D108" s="135" t="s">
        <v>3</v>
      </c>
      <c r="E108" s="136">
        <v>9346</v>
      </c>
      <c r="F108" s="201"/>
      <c r="G108" s="201"/>
      <c r="H108" s="201"/>
      <c r="I108" s="201"/>
      <c r="J108" s="201"/>
      <c r="K108" s="201"/>
      <c r="L108" s="201"/>
      <c r="M108" s="201"/>
      <c r="N108" s="201"/>
      <c r="O108" s="201"/>
      <c r="P108" s="201"/>
      <c r="Q108" s="201"/>
      <c r="R108" s="201"/>
      <c r="S108" s="201"/>
      <c r="T108" s="201"/>
      <c r="U108" s="201"/>
      <c r="V108" s="201"/>
      <c r="W108" s="201"/>
      <c r="X108" s="201"/>
      <c r="Y108" s="201"/>
      <c r="Z108" s="218"/>
    </row>
    <row r="109" spans="1:26" ht="15.95" customHeight="1" x14ac:dyDescent="0.2">
      <c r="A109" s="164"/>
      <c r="B109" s="138"/>
      <c r="C109" s="178" t="s">
        <v>2</v>
      </c>
      <c r="D109" s="139">
        <f>COUNTIF(D75:D107,"L")</f>
        <v>7</v>
      </c>
      <c r="E109" s="346">
        <f>D109+D110</f>
        <v>34</v>
      </c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219"/>
    </row>
    <row r="110" spans="1:26" ht="15.95" customHeight="1" x14ac:dyDescent="0.2">
      <c r="A110" s="164"/>
      <c r="B110" s="138"/>
      <c r="C110" s="179" t="s">
        <v>3</v>
      </c>
      <c r="D110" s="23">
        <f>COUNTIF(D75:D108,"P")</f>
        <v>27</v>
      </c>
      <c r="E110" s="336"/>
      <c r="F110" s="211"/>
      <c r="G110" s="211"/>
      <c r="H110" s="211"/>
      <c r="I110" s="211"/>
      <c r="J110" s="211"/>
      <c r="K110" s="211"/>
      <c r="L110" s="211"/>
      <c r="M110" s="211"/>
      <c r="N110" s="211"/>
      <c r="O110" s="211"/>
      <c r="P110" s="211"/>
      <c r="Q110" s="211"/>
      <c r="R110" s="211"/>
      <c r="S110" s="211"/>
      <c r="T110" s="211"/>
      <c r="U110" s="211"/>
      <c r="V110" s="211"/>
      <c r="W110" s="211"/>
      <c r="X110" s="211"/>
      <c r="Y110" s="211"/>
      <c r="Z110" s="219"/>
    </row>
    <row r="111" spans="1:26" ht="15.95" customHeight="1" x14ac:dyDescent="0.2">
      <c r="A111" s="165"/>
      <c r="B111" s="28"/>
      <c r="C111" s="180"/>
      <c r="E111" s="27"/>
    </row>
    <row r="112" spans="1:26" ht="15.95" customHeight="1" x14ac:dyDescent="0.2">
      <c r="A112" s="165"/>
      <c r="B112" s="28"/>
      <c r="C112" s="180"/>
      <c r="E112" s="27"/>
    </row>
    <row r="113" spans="1:32" ht="15.95" customHeight="1" x14ac:dyDescent="0.2">
      <c r="A113" s="165"/>
      <c r="B113" s="28"/>
      <c r="C113" s="180"/>
      <c r="E113" s="27"/>
    </row>
    <row r="114" spans="1:32" ht="15.95" customHeight="1" x14ac:dyDescent="0.2">
      <c r="A114" s="165"/>
      <c r="B114" s="28"/>
      <c r="C114" s="180"/>
      <c r="E114" s="27"/>
    </row>
    <row r="115" spans="1:32" ht="15.95" customHeight="1" x14ac:dyDescent="0.2">
      <c r="A115" s="165"/>
      <c r="B115" s="28"/>
      <c r="C115" s="180"/>
      <c r="E115" s="27"/>
    </row>
    <row r="116" spans="1:32" ht="15.95" customHeight="1" x14ac:dyDescent="0.2">
      <c r="A116" s="165"/>
      <c r="B116" s="28"/>
      <c r="C116" s="180"/>
      <c r="E116" s="27"/>
    </row>
    <row r="117" spans="1:32" ht="15.95" customHeight="1" x14ac:dyDescent="0.2">
      <c r="A117" s="165"/>
      <c r="B117" s="28"/>
      <c r="C117" s="180"/>
      <c r="E117" s="27"/>
    </row>
    <row r="118" spans="1:32" ht="15.95" customHeight="1" x14ac:dyDescent="0.2">
      <c r="A118" s="165"/>
      <c r="B118" s="28"/>
      <c r="C118" s="180"/>
      <c r="E118" s="27"/>
    </row>
    <row r="119" spans="1:32" ht="15.95" customHeight="1" x14ac:dyDescent="0.2">
      <c r="A119" s="165"/>
      <c r="B119" s="28"/>
      <c r="C119" s="180"/>
      <c r="E119" s="27"/>
    </row>
    <row r="120" spans="1:32" ht="15.95" customHeight="1" x14ac:dyDescent="0.2">
      <c r="A120" s="165"/>
      <c r="B120" s="28"/>
      <c r="C120" s="180"/>
      <c r="E120" s="27"/>
    </row>
    <row r="121" spans="1:32" s="188" customFormat="1" ht="16.5" customHeight="1" x14ac:dyDescent="0.2">
      <c r="A121" s="492" t="s">
        <v>343</v>
      </c>
      <c r="B121" s="492"/>
      <c r="C121" s="492"/>
      <c r="D121" s="492"/>
      <c r="E121" s="492"/>
      <c r="F121" s="492"/>
      <c r="G121" s="492"/>
      <c r="H121" s="492"/>
      <c r="I121" s="492"/>
      <c r="J121" s="492"/>
      <c r="K121" s="492"/>
      <c r="L121" s="492"/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</row>
    <row r="122" spans="1:32" s="188" customFormat="1" ht="16.5" customHeight="1" x14ac:dyDescent="0.2">
      <c r="A122" s="492" t="s">
        <v>344</v>
      </c>
      <c r="B122" s="492"/>
      <c r="C122" s="492"/>
      <c r="D122" s="492"/>
      <c r="E122" s="492"/>
      <c r="F122" s="492"/>
      <c r="G122" s="492"/>
      <c r="H122" s="492"/>
      <c r="I122" s="492"/>
      <c r="J122" s="492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</row>
    <row r="123" spans="1:32" s="188" customFormat="1" ht="18" customHeight="1" x14ac:dyDescent="0.2">
      <c r="A123" s="493" t="s">
        <v>1681</v>
      </c>
      <c r="B123" s="493"/>
      <c r="C123" s="493"/>
      <c r="D123" s="493"/>
      <c r="E123" s="493"/>
      <c r="F123" s="493"/>
      <c r="G123" s="493"/>
      <c r="H123" s="493"/>
      <c r="I123" s="493"/>
      <c r="J123" s="493"/>
      <c r="K123" s="493"/>
      <c r="L123" s="493"/>
      <c r="M123" s="493"/>
      <c r="N123" s="493"/>
      <c r="O123" s="493"/>
      <c r="P123" s="493"/>
      <c r="Q123" s="493"/>
      <c r="R123" s="493"/>
      <c r="S123" s="493"/>
      <c r="T123" s="493"/>
      <c r="U123" s="493"/>
      <c r="V123" s="493"/>
      <c r="W123" s="493"/>
      <c r="X123" s="493"/>
      <c r="Y123" s="493"/>
      <c r="Z123" s="493"/>
    </row>
    <row r="124" spans="1:32" s="188" customFormat="1" ht="14.25" customHeight="1" x14ac:dyDescent="0.2">
      <c r="A124" s="487" t="s">
        <v>1682</v>
      </c>
      <c r="B124" s="487"/>
      <c r="C124" s="487"/>
      <c r="D124" s="487"/>
      <c r="E124" s="487"/>
      <c r="F124" s="487"/>
      <c r="G124" s="487"/>
      <c r="H124" s="487"/>
      <c r="I124" s="487"/>
      <c r="J124" s="487"/>
      <c r="K124" s="487"/>
      <c r="L124" s="487"/>
      <c r="M124" s="487"/>
      <c r="N124" s="487"/>
      <c r="O124" s="487"/>
      <c r="P124" s="487"/>
      <c r="Q124" s="487"/>
      <c r="R124" s="487"/>
      <c r="S124" s="487"/>
      <c r="T124" s="487"/>
      <c r="U124" s="487"/>
      <c r="V124" s="487"/>
      <c r="W124" s="487"/>
      <c r="X124" s="487"/>
      <c r="Y124" s="487"/>
      <c r="Z124" s="487"/>
    </row>
    <row r="125" spans="1:32" s="188" customFormat="1" ht="18.75" customHeight="1" thickBot="1" x14ac:dyDescent="0.25">
      <c r="A125" s="488" t="s">
        <v>1683</v>
      </c>
      <c r="B125" s="488"/>
      <c r="C125" s="488"/>
      <c r="D125" s="488"/>
      <c r="E125" s="488"/>
      <c r="F125" s="488"/>
      <c r="G125" s="488"/>
      <c r="H125" s="488"/>
      <c r="I125" s="488"/>
      <c r="J125" s="488"/>
      <c r="K125" s="488"/>
      <c r="L125" s="488"/>
      <c r="M125" s="488"/>
      <c r="N125" s="488"/>
      <c r="O125" s="488"/>
      <c r="P125" s="488"/>
      <c r="Q125" s="488"/>
      <c r="R125" s="488"/>
      <c r="S125" s="488"/>
      <c r="T125" s="488"/>
      <c r="U125" s="488"/>
      <c r="V125" s="488"/>
      <c r="W125" s="488"/>
      <c r="X125" s="488"/>
      <c r="Y125" s="488"/>
      <c r="Z125" s="488"/>
    </row>
    <row r="126" spans="1:32" ht="15.75" thickTop="1" x14ac:dyDescent="0.2">
      <c r="A126" s="283"/>
      <c r="B126" s="283"/>
      <c r="D126" s="283"/>
    </row>
    <row r="127" spans="1:32" s="5" customFormat="1" ht="18" x14ac:dyDescent="0.25">
      <c r="A127" s="337" t="s">
        <v>345</v>
      </c>
      <c r="B127" s="337"/>
      <c r="C127" s="337"/>
      <c r="D127" s="337"/>
      <c r="E127" s="337"/>
      <c r="F127" s="337"/>
      <c r="G127" s="337"/>
      <c r="H127" s="337"/>
      <c r="I127" s="337"/>
      <c r="J127" s="337"/>
      <c r="K127" s="337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54"/>
      <c r="AD127" s="68"/>
      <c r="AE127" s="68"/>
      <c r="AF127" s="68"/>
    </row>
    <row r="128" spans="1:32" s="5" customFormat="1" x14ac:dyDescent="0.2">
      <c r="A128" s="313" t="s">
        <v>1684</v>
      </c>
      <c r="B128" s="313"/>
      <c r="C128" s="313"/>
      <c r="D128" s="313"/>
      <c r="E128" s="31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  <c r="AA128" s="54"/>
      <c r="AB128" s="69"/>
      <c r="AC128" s="70"/>
      <c r="AD128" s="52"/>
      <c r="AE128" s="52"/>
      <c r="AF128" s="52"/>
    </row>
    <row r="129" spans="1:32" s="5" customFormat="1" ht="15" customHeight="1" x14ac:dyDescent="0.2">
      <c r="A129" s="153"/>
      <c r="B129" s="153"/>
      <c r="C129" s="153"/>
      <c r="D129" s="153"/>
      <c r="E129" s="190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3"/>
      <c r="U129" s="153"/>
      <c r="V129" s="153"/>
      <c r="W129" s="153"/>
      <c r="X129" s="153"/>
      <c r="Y129" s="153"/>
      <c r="Z129" s="191"/>
      <c r="AB129" s="36"/>
      <c r="AC129" s="6"/>
      <c r="AD129" s="6"/>
      <c r="AE129" s="6"/>
      <c r="AF129" s="6"/>
    </row>
    <row r="130" spans="1:32" s="11" customFormat="1" ht="15" customHeight="1" x14ac:dyDescent="0.2">
      <c r="A130" s="160"/>
      <c r="B130" s="154" t="s">
        <v>356</v>
      </c>
      <c r="C130" s="171" t="s">
        <v>1015</v>
      </c>
      <c r="D130" s="192"/>
      <c r="E130" s="155" t="s">
        <v>346</v>
      </c>
      <c r="F130" s="161"/>
      <c r="G130" s="159"/>
      <c r="H130" s="192"/>
      <c r="I130" s="192"/>
      <c r="J130" s="192"/>
      <c r="K130" s="15" t="s">
        <v>354</v>
      </c>
      <c r="L130" s="213" t="s">
        <v>919</v>
      </c>
      <c r="M130" s="159"/>
      <c r="N130" s="161"/>
      <c r="O130" s="161"/>
      <c r="P130" s="159"/>
      <c r="Q130" s="159"/>
      <c r="R130" s="159"/>
      <c r="S130" s="159"/>
      <c r="T130" s="159"/>
      <c r="U130" s="159"/>
      <c r="V130" s="192"/>
      <c r="W130" s="192"/>
      <c r="X130" s="192"/>
      <c r="Y130" s="193"/>
      <c r="Z130" s="159"/>
      <c r="AA130" s="14"/>
      <c r="AB130" s="37"/>
      <c r="AC130" s="245"/>
      <c r="AD130" s="38"/>
      <c r="AE130" s="38"/>
      <c r="AF130" s="38"/>
    </row>
    <row r="131" spans="1:32" s="11" customFormat="1" ht="15" customHeight="1" x14ac:dyDescent="0.2">
      <c r="A131" s="161"/>
      <c r="B131" s="161"/>
      <c r="C131" s="155"/>
      <c r="D131" s="161"/>
      <c r="E131" s="159" t="s">
        <v>348</v>
      </c>
      <c r="F131" s="159"/>
      <c r="G131" s="159"/>
      <c r="H131" s="192"/>
      <c r="I131" s="192"/>
      <c r="J131" s="192"/>
      <c r="K131" s="15" t="s">
        <v>355</v>
      </c>
      <c r="L131" s="128" t="s">
        <v>920</v>
      </c>
      <c r="M131" s="159"/>
      <c r="N131" s="161"/>
      <c r="O131" s="161"/>
      <c r="P131" s="159"/>
      <c r="Q131" s="159"/>
      <c r="R131" s="159"/>
      <c r="S131" s="159"/>
      <c r="T131" s="159"/>
      <c r="U131" s="159"/>
      <c r="V131" s="192"/>
      <c r="W131" s="192"/>
      <c r="X131" s="192"/>
      <c r="Y131" s="193"/>
      <c r="Z131" s="159"/>
      <c r="AA131" s="14"/>
      <c r="AB131" s="37"/>
      <c r="AC131" s="245"/>
      <c r="AD131" s="326"/>
      <c r="AE131" s="326"/>
      <c r="AF131" s="326"/>
    </row>
    <row r="132" spans="1:32" s="17" customFormat="1" ht="15" customHeight="1" x14ac:dyDescent="0.2">
      <c r="A132" s="162"/>
      <c r="B132" s="162"/>
      <c r="C132" s="156"/>
      <c r="D132" s="162"/>
      <c r="E132" s="194"/>
      <c r="F132" s="195"/>
      <c r="G132" s="195"/>
      <c r="H132" s="195"/>
      <c r="I132" s="195"/>
      <c r="J132" s="195"/>
      <c r="K132" s="196"/>
      <c r="L132" s="170"/>
      <c r="M132" s="170"/>
      <c r="N132" s="170"/>
      <c r="O132" s="197"/>
      <c r="P132" s="197"/>
      <c r="Q132" s="138"/>
      <c r="R132" s="138"/>
      <c r="S132" s="195"/>
      <c r="T132" s="195"/>
      <c r="U132" s="195"/>
      <c r="V132" s="195"/>
      <c r="W132" s="195"/>
      <c r="X132" s="195"/>
      <c r="Y132" s="195"/>
      <c r="Z132" s="198"/>
      <c r="AA132" s="16"/>
      <c r="AC132" s="249"/>
      <c r="AF132" s="40"/>
    </row>
    <row r="133" spans="1:32" s="5" customFormat="1" ht="15" customHeight="1" x14ac:dyDescent="0.2">
      <c r="A133" s="327" t="s">
        <v>349</v>
      </c>
      <c r="B133" s="329" t="s">
        <v>0</v>
      </c>
      <c r="C133" s="329" t="s">
        <v>350</v>
      </c>
      <c r="D133" s="329" t="s">
        <v>1</v>
      </c>
      <c r="E133" s="129" t="s">
        <v>352</v>
      </c>
      <c r="F133" s="331" t="s">
        <v>351</v>
      </c>
      <c r="G133" s="332"/>
      <c r="H133" s="332"/>
      <c r="I133" s="332"/>
      <c r="J133" s="332"/>
      <c r="K133" s="332"/>
      <c r="L133" s="332"/>
      <c r="M133" s="332"/>
      <c r="N133" s="332"/>
      <c r="O133" s="333"/>
      <c r="P133" s="214"/>
      <c r="Q133" s="331" t="s">
        <v>351</v>
      </c>
      <c r="R133" s="332"/>
      <c r="S133" s="332"/>
      <c r="T133" s="332"/>
      <c r="U133" s="332"/>
      <c r="V133" s="332"/>
      <c r="W133" s="332"/>
      <c r="X133" s="332"/>
      <c r="Y133" s="332"/>
      <c r="Z133" s="334"/>
      <c r="AA133" s="20"/>
      <c r="AC133" s="52"/>
    </row>
    <row r="134" spans="1:32" s="5" customFormat="1" ht="15" customHeight="1" x14ac:dyDescent="0.2">
      <c r="A134" s="328"/>
      <c r="B134" s="330"/>
      <c r="C134" s="330"/>
      <c r="D134" s="330"/>
      <c r="E134" s="130" t="s">
        <v>353</v>
      </c>
      <c r="F134" s="50">
        <v>1</v>
      </c>
      <c r="G134" s="66">
        <v>2</v>
      </c>
      <c r="H134" s="22">
        <v>3</v>
      </c>
      <c r="I134" s="22">
        <v>4</v>
      </c>
      <c r="J134" s="22">
        <v>5</v>
      </c>
      <c r="K134" s="22">
        <v>6</v>
      </c>
      <c r="L134" s="22">
        <v>7</v>
      </c>
      <c r="M134" s="22">
        <v>8</v>
      </c>
      <c r="N134" s="22">
        <v>9</v>
      </c>
      <c r="O134" s="46">
        <v>10</v>
      </c>
      <c r="P134" s="49"/>
      <c r="Q134" s="21">
        <v>1</v>
      </c>
      <c r="R134" s="22">
        <v>2</v>
      </c>
      <c r="S134" s="22">
        <v>3</v>
      </c>
      <c r="T134" s="22">
        <v>4</v>
      </c>
      <c r="U134" s="22">
        <v>5</v>
      </c>
      <c r="V134" s="22">
        <v>6</v>
      </c>
      <c r="W134" s="22">
        <v>7</v>
      </c>
      <c r="X134" s="22">
        <v>8</v>
      </c>
      <c r="Y134" s="22">
        <v>9</v>
      </c>
      <c r="Z134" s="30">
        <v>10</v>
      </c>
      <c r="AA134" s="20"/>
      <c r="AC134" s="52"/>
    </row>
    <row r="135" spans="1:32" ht="15.95" customHeight="1" x14ac:dyDescent="0.2">
      <c r="A135" s="136">
        <v>1</v>
      </c>
      <c r="B135" s="136" t="s">
        <v>250</v>
      </c>
      <c r="C135" s="157" t="s">
        <v>499</v>
      </c>
      <c r="D135" s="23" t="s">
        <v>2</v>
      </c>
      <c r="E135" s="136">
        <v>8713</v>
      </c>
      <c r="F135" s="201"/>
      <c r="G135" s="201"/>
      <c r="H135" s="201"/>
      <c r="I135" s="201"/>
      <c r="J135" s="201"/>
      <c r="K135" s="201"/>
      <c r="L135" s="201"/>
      <c r="M135" s="201"/>
      <c r="N135" s="201"/>
      <c r="O135" s="215"/>
      <c r="P135" s="216"/>
      <c r="Q135" s="217"/>
      <c r="R135" s="201"/>
      <c r="S135" s="201"/>
      <c r="T135" s="201"/>
      <c r="U135" s="201"/>
      <c r="V135" s="201"/>
      <c r="W135" s="201"/>
      <c r="X135" s="201"/>
      <c r="Y135" s="201"/>
      <c r="Z135" s="218"/>
    </row>
    <row r="136" spans="1:32" ht="15.95" customHeight="1" x14ac:dyDescent="0.2">
      <c r="A136" s="136">
        <v>2</v>
      </c>
      <c r="B136" s="136" t="s">
        <v>28</v>
      </c>
      <c r="C136" s="157" t="s">
        <v>372</v>
      </c>
      <c r="D136" s="136" t="s">
        <v>2</v>
      </c>
      <c r="E136" s="136">
        <v>8717</v>
      </c>
      <c r="F136" s="201"/>
      <c r="G136" s="201"/>
      <c r="H136" s="201"/>
      <c r="I136" s="201"/>
      <c r="J136" s="201"/>
      <c r="K136" s="201"/>
      <c r="L136" s="201"/>
      <c r="M136" s="201"/>
      <c r="N136" s="201"/>
      <c r="O136" s="215"/>
      <c r="P136" s="216"/>
      <c r="Q136" s="217"/>
      <c r="R136" s="201"/>
      <c r="S136" s="201"/>
      <c r="T136" s="201"/>
      <c r="U136" s="201"/>
      <c r="V136" s="201"/>
      <c r="W136" s="201"/>
      <c r="X136" s="201"/>
      <c r="Y136" s="201"/>
      <c r="Z136" s="218"/>
    </row>
    <row r="137" spans="1:32" ht="15.95" customHeight="1" x14ac:dyDescent="0.2">
      <c r="A137" s="136">
        <v>3</v>
      </c>
      <c r="B137" s="136" t="s">
        <v>163</v>
      </c>
      <c r="C137" s="157" t="s">
        <v>448</v>
      </c>
      <c r="D137" s="135" t="s">
        <v>2</v>
      </c>
      <c r="E137" s="136">
        <v>8720</v>
      </c>
      <c r="F137" s="201"/>
      <c r="G137" s="201"/>
      <c r="H137" s="201"/>
      <c r="I137" s="201"/>
      <c r="J137" s="201"/>
      <c r="K137" s="201"/>
      <c r="L137" s="201"/>
      <c r="M137" s="201"/>
      <c r="N137" s="201"/>
      <c r="O137" s="215"/>
      <c r="P137" s="216"/>
      <c r="Q137" s="217"/>
      <c r="R137" s="201"/>
      <c r="S137" s="201"/>
      <c r="T137" s="201"/>
      <c r="U137" s="201"/>
      <c r="V137" s="201"/>
      <c r="W137" s="201"/>
      <c r="X137" s="201"/>
      <c r="Y137" s="201"/>
      <c r="Z137" s="218"/>
    </row>
    <row r="138" spans="1:32" ht="15.95" customHeight="1" x14ac:dyDescent="0.2">
      <c r="A138" s="136">
        <v>4</v>
      </c>
      <c r="B138" s="136" t="s">
        <v>208</v>
      </c>
      <c r="C138" s="172" t="s">
        <v>209</v>
      </c>
      <c r="D138" s="135" t="s">
        <v>3</v>
      </c>
      <c r="E138" s="200">
        <v>8722</v>
      </c>
      <c r="F138" s="201"/>
      <c r="G138" s="201"/>
      <c r="H138" s="201"/>
      <c r="I138" s="201"/>
      <c r="J138" s="201"/>
      <c r="K138" s="201"/>
      <c r="L138" s="201"/>
      <c r="M138" s="201"/>
      <c r="N138" s="201"/>
      <c r="O138" s="215"/>
      <c r="P138" s="216"/>
      <c r="Q138" s="217"/>
      <c r="R138" s="201"/>
      <c r="S138" s="201"/>
      <c r="T138" s="201"/>
      <c r="U138" s="201"/>
      <c r="V138" s="201"/>
      <c r="W138" s="201"/>
      <c r="X138" s="201"/>
      <c r="Y138" s="201"/>
      <c r="Z138" s="218"/>
    </row>
    <row r="139" spans="1:32" ht="15.95" customHeight="1" x14ac:dyDescent="0.2">
      <c r="A139" s="136">
        <v>5</v>
      </c>
      <c r="B139" s="136" t="s">
        <v>210</v>
      </c>
      <c r="C139" s="172" t="s">
        <v>476</v>
      </c>
      <c r="D139" s="136" t="s">
        <v>2</v>
      </c>
      <c r="E139" s="200">
        <v>8724</v>
      </c>
      <c r="F139" s="201"/>
      <c r="G139" s="201"/>
      <c r="H139" s="201"/>
      <c r="I139" s="201"/>
      <c r="J139" s="201"/>
      <c r="K139" s="201"/>
      <c r="L139" s="201"/>
      <c r="M139" s="201"/>
      <c r="N139" s="201"/>
      <c r="O139" s="215"/>
      <c r="P139" s="216"/>
      <c r="Q139" s="217"/>
      <c r="R139" s="201"/>
      <c r="S139" s="201"/>
      <c r="T139" s="201"/>
      <c r="U139" s="201"/>
      <c r="V139" s="201"/>
      <c r="W139" s="201"/>
      <c r="X139" s="201"/>
      <c r="Y139" s="201"/>
      <c r="Z139" s="218"/>
    </row>
    <row r="140" spans="1:32" ht="15.95" customHeight="1" x14ac:dyDescent="0.2">
      <c r="A140" s="136">
        <v>6</v>
      </c>
      <c r="B140" s="136" t="s">
        <v>921</v>
      </c>
      <c r="C140" s="173" t="s">
        <v>922</v>
      </c>
      <c r="D140" s="135" t="s">
        <v>2</v>
      </c>
      <c r="E140" s="204">
        <v>8729</v>
      </c>
      <c r="F140" s="201"/>
      <c r="G140" s="201"/>
      <c r="H140" s="201"/>
      <c r="I140" s="201"/>
      <c r="J140" s="201"/>
      <c r="K140" s="201"/>
      <c r="L140" s="201"/>
      <c r="M140" s="201"/>
      <c r="N140" s="201"/>
      <c r="O140" s="215"/>
      <c r="P140" s="216"/>
      <c r="Q140" s="217"/>
      <c r="R140" s="201"/>
      <c r="S140" s="201"/>
      <c r="T140" s="201"/>
      <c r="U140" s="201"/>
      <c r="V140" s="201"/>
      <c r="W140" s="201"/>
      <c r="X140" s="201"/>
      <c r="Y140" s="201"/>
      <c r="Z140" s="218"/>
    </row>
    <row r="141" spans="1:32" ht="15.95" customHeight="1" x14ac:dyDescent="0.2">
      <c r="A141" s="136">
        <v>7</v>
      </c>
      <c r="B141" s="167" t="s">
        <v>923</v>
      </c>
      <c r="C141" s="181" t="s">
        <v>924</v>
      </c>
      <c r="D141" s="137" t="s">
        <v>2</v>
      </c>
      <c r="E141" s="220">
        <v>8731</v>
      </c>
      <c r="F141" s="207"/>
      <c r="G141" s="207"/>
      <c r="H141" s="207"/>
      <c r="I141" s="207"/>
      <c r="J141" s="207"/>
      <c r="K141" s="207"/>
      <c r="L141" s="207"/>
      <c r="M141" s="207"/>
      <c r="N141" s="207"/>
      <c r="O141" s="221"/>
      <c r="P141" s="222"/>
      <c r="Q141" s="223"/>
      <c r="R141" s="207"/>
      <c r="S141" s="207"/>
      <c r="T141" s="207"/>
      <c r="U141" s="207"/>
      <c r="V141" s="207"/>
      <c r="W141" s="207"/>
      <c r="X141" s="207"/>
      <c r="Y141" s="207"/>
      <c r="Z141" s="224"/>
    </row>
    <row r="142" spans="1:32" ht="15.95" customHeight="1" x14ac:dyDescent="0.2">
      <c r="A142" s="136">
        <v>8</v>
      </c>
      <c r="B142" s="136" t="s">
        <v>212</v>
      </c>
      <c r="C142" s="157" t="s">
        <v>478</v>
      </c>
      <c r="D142" s="135" t="s">
        <v>2</v>
      </c>
      <c r="E142" s="136">
        <v>8742</v>
      </c>
      <c r="F142" s="201"/>
      <c r="G142" s="201"/>
      <c r="H142" s="201"/>
      <c r="I142" s="201"/>
      <c r="J142" s="201"/>
      <c r="K142" s="201"/>
      <c r="L142" s="201"/>
      <c r="M142" s="201"/>
      <c r="N142" s="201"/>
      <c r="O142" s="215"/>
      <c r="P142" s="216"/>
      <c r="Q142" s="217"/>
      <c r="R142" s="201"/>
      <c r="S142" s="201"/>
      <c r="T142" s="201"/>
      <c r="U142" s="201"/>
      <c r="V142" s="201"/>
      <c r="W142" s="201"/>
      <c r="X142" s="201"/>
      <c r="Y142" s="201"/>
      <c r="Z142" s="218"/>
    </row>
    <row r="143" spans="1:32" ht="15.95" customHeight="1" x14ac:dyDescent="0.2">
      <c r="A143" s="136">
        <v>9</v>
      </c>
      <c r="B143" s="136" t="s">
        <v>925</v>
      </c>
      <c r="C143" s="176" t="s">
        <v>926</v>
      </c>
      <c r="D143" s="136" t="s">
        <v>2</v>
      </c>
      <c r="E143" s="209">
        <v>8745</v>
      </c>
      <c r="F143" s="201"/>
      <c r="G143" s="201"/>
      <c r="H143" s="201"/>
      <c r="I143" s="201"/>
      <c r="J143" s="201"/>
      <c r="K143" s="201"/>
      <c r="L143" s="201"/>
      <c r="M143" s="201"/>
      <c r="N143" s="201"/>
      <c r="O143" s="215"/>
      <c r="P143" s="216"/>
      <c r="Q143" s="217"/>
      <c r="R143" s="201"/>
      <c r="S143" s="201"/>
      <c r="T143" s="201"/>
      <c r="U143" s="201"/>
      <c r="V143" s="201"/>
      <c r="W143" s="201"/>
      <c r="X143" s="201"/>
      <c r="Y143" s="201"/>
      <c r="Z143" s="218"/>
    </row>
    <row r="144" spans="1:32" ht="15.95" customHeight="1" x14ac:dyDescent="0.2">
      <c r="A144" s="136">
        <v>10</v>
      </c>
      <c r="B144" s="136" t="s">
        <v>32</v>
      </c>
      <c r="C144" s="157" t="s">
        <v>374</v>
      </c>
      <c r="D144" s="135" t="s">
        <v>2</v>
      </c>
      <c r="E144" s="136">
        <v>8756</v>
      </c>
      <c r="F144" s="201"/>
      <c r="G144" s="201"/>
      <c r="H144" s="201"/>
      <c r="I144" s="201"/>
      <c r="J144" s="201"/>
      <c r="K144" s="201"/>
      <c r="L144" s="201"/>
      <c r="M144" s="201"/>
      <c r="N144" s="201"/>
      <c r="O144" s="215"/>
      <c r="P144" s="216"/>
      <c r="Q144" s="217"/>
      <c r="R144" s="201"/>
      <c r="S144" s="201"/>
      <c r="T144" s="201"/>
      <c r="U144" s="201"/>
      <c r="V144" s="201"/>
      <c r="W144" s="201"/>
      <c r="X144" s="201"/>
      <c r="Y144" s="201"/>
      <c r="Z144" s="218"/>
    </row>
    <row r="145" spans="1:38" ht="15.95" customHeight="1" x14ac:dyDescent="0.2">
      <c r="A145" s="136">
        <v>11</v>
      </c>
      <c r="B145" s="136" t="s">
        <v>76</v>
      </c>
      <c r="C145" s="157" t="s">
        <v>77</v>
      </c>
      <c r="D145" s="135" t="s">
        <v>3</v>
      </c>
      <c r="E145" s="136">
        <v>8770</v>
      </c>
      <c r="F145" s="201"/>
      <c r="G145" s="201"/>
      <c r="H145" s="201"/>
      <c r="I145" s="201"/>
      <c r="J145" s="201"/>
      <c r="K145" s="201"/>
      <c r="L145" s="201"/>
      <c r="M145" s="201"/>
      <c r="N145" s="201"/>
      <c r="O145" s="215"/>
      <c r="P145" s="216"/>
      <c r="Q145" s="217"/>
      <c r="R145" s="201"/>
      <c r="S145" s="201"/>
      <c r="T145" s="201"/>
      <c r="U145" s="201"/>
      <c r="V145" s="201"/>
      <c r="W145" s="201"/>
      <c r="X145" s="201"/>
      <c r="Y145" s="201"/>
      <c r="Z145" s="218"/>
    </row>
    <row r="146" spans="1:38" ht="15.95" customHeight="1" x14ac:dyDescent="0.2">
      <c r="A146" s="136">
        <v>12</v>
      </c>
      <c r="B146" s="136" t="s">
        <v>33</v>
      </c>
      <c r="C146" s="157" t="s">
        <v>375</v>
      </c>
      <c r="D146" s="135" t="s">
        <v>3</v>
      </c>
      <c r="E146" s="136">
        <v>8771</v>
      </c>
      <c r="F146" s="201"/>
      <c r="G146" s="201"/>
      <c r="H146" s="201"/>
      <c r="I146" s="201"/>
      <c r="J146" s="201"/>
      <c r="K146" s="201"/>
      <c r="L146" s="201"/>
      <c r="M146" s="201"/>
      <c r="N146" s="201"/>
      <c r="O146" s="215"/>
      <c r="P146" s="216"/>
      <c r="Q146" s="217"/>
      <c r="R146" s="201"/>
      <c r="S146" s="201"/>
      <c r="T146" s="201"/>
      <c r="U146" s="201"/>
      <c r="V146" s="201"/>
      <c r="W146" s="201"/>
      <c r="X146" s="201"/>
      <c r="Y146" s="201"/>
      <c r="Z146" s="218"/>
    </row>
    <row r="147" spans="1:38" ht="15.95" customHeight="1" x14ac:dyDescent="0.2">
      <c r="A147" s="136">
        <v>13</v>
      </c>
      <c r="B147" s="169" t="s">
        <v>219</v>
      </c>
      <c r="C147" s="182" t="s">
        <v>220</v>
      </c>
      <c r="D147" s="136" t="s">
        <v>3</v>
      </c>
      <c r="E147" s="136">
        <v>8792</v>
      </c>
      <c r="F147" s="201"/>
      <c r="G147" s="201"/>
      <c r="H147" s="201"/>
      <c r="I147" s="201"/>
      <c r="J147" s="201"/>
      <c r="K147" s="201"/>
      <c r="L147" s="201"/>
      <c r="M147" s="201"/>
      <c r="N147" s="201"/>
      <c r="O147" s="215"/>
      <c r="P147" s="216"/>
      <c r="Q147" s="217"/>
      <c r="R147" s="201"/>
      <c r="S147" s="201"/>
      <c r="T147" s="201"/>
      <c r="U147" s="201"/>
      <c r="V147" s="201"/>
      <c r="W147" s="201"/>
      <c r="X147" s="201"/>
      <c r="Y147" s="201"/>
      <c r="Z147" s="218"/>
    </row>
    <row r="148" spans="1:38" ht="15.95" customHeight="1" x14ac:dyDescent="0.2">
      <c r="A148" s="136">
        <v>14</v>
      </c>
      <c r="B148" s="136" t="s">
        <v>85</v>
      </c>
      <c r="C148" s="157" t="s">
        <v>406</v>
      </c>
      <c r="D148" s="135" t="s">
        <v>3</v>
      </c>
      <c r="E148" s="136">
        <v>8824</v>
      </c>
      <c r="F148" s="201"/>
      <c r="G148" s="201"/>
      <c r="H148" s="201"/>
      <c r="I148" s="201"/>
      <c r="J148" s="201"/>
      <c r="K148" s="201"/>
      <c r="L148" s="201"/>
      <c r="M148" s="201"/>
      <c r="N148" s="201"/>
      <c r="O148" s="215"/>
      <c r="P148" s="216"/>
      <c r="Q148" s="217"/>
      <c r="R148" s="201"/>
      <c r="S148" s="201"/>
      <c r="T148" s="201"/>
      <c r="U148" s="201"/>
      <c r="V148" s="201"/>
      <c r="W148" s="201"/>
      <c r="X148" s="201"/>
      <c r="Y148" s="201"/>
      <c r="Z148" s="218"/>
    </row>
    <row r="149" spans="1:38" ht="15.95" customHeight="1" x14ac:dyDescent="0.2">
      <c r="A149" s="136">
        <v>15</v>
      </c>
      <c r="B149" s="136">
        <v>3073861891</v>
      </c>
      <c r="C149" s="176" t="s">
        <v>927</v>
      </c>
      <c r="D149" s="135" t="s">
        <v>2</v>
      </c>
      <c r="E149" s="209">
        <v>8829</v>
      </c>
      <c r="F149" s="201"/>
      <c r="G149" s="201"/>
      <c r="H149" s="201"/>
      <c r="I149" s="201"/>
      <c r="J149" s="201"/>
      <c r="K149" s="201"/>
      <c r="L149" s="201"/>
      <c r="M149" s="201"/>
      <c r="N149" s="201"/>
      <c r="O149" s="215"/>
      <c r="P149" s="216"/>
      <c r="Q149" s="217"/>
      <c r="R149" s="201"/>
      <c r="S149" s="201"/>
      <c r="T149" s="201"/>
      <c r="U149" s="201"/>
      <c r="V149" s="201"/>
      <c r="W149" s="201"/>
      <c r="X149" s="201"/>
      <c r="Y149" s="201"/>
      <c r="Z149" s="218"/>
    </row>
    <row r="150" spans="1:38" ht="15.95" customHeight="1" x14ac:dyDescent="0.2">
      <c r="A150" s="136">
        <v>16</v>
      </c>
      <c r="B150" s="136" t="s">
        <v>132</v>
      </c>
      <c r="C150" s="157" t="s">
        <v>429</v>
      </c>
      <c r="D150" s="135" t="s">
        <v>2</v>
      </c>
      <c r="E150" s="136">
        <v>8833</v>
      </c>
      <c r="F150" s="201"/>
      <c r="G150" s="201"/>
      <c r="H150" s="201"/>
      <c r="I150" s="201"/>
      <c r="J150" s="201"/>
      <c r="K150" s="201"/>
      <c r="L150" s="201"/>
      <c r="M150" s="201"/>
      <c r="N150" s="201"/>
      <c r="O150" s="215"/>
      <c r="P150" s="216"/>
      <c r="Q150" s="217"/>
      <c r="R150" s="201"/>
      <c r="S150" s="201"/>
      <c r="T150" s="201"/>
      <c r="U150" s="201"/>
      <c r="V150" s="201"/>
      <c r="W150" s="201"/>
      <c r="X150" s="201"/>
      <c r="Y150" s="201"/>
      <c r="Z150" s="218"/>
    </row>
    <row r="151" spans="1:38" ht="15.95" customHeight="1" x14ac:dyDescent="0.2">
      <c r="A151" s="136">
        <v>17</v>
      </c>
      <c r="B151" s="136" t="s">
        <v>143</v>
      </c>
      <c r="C151" s="157" t="s">
        <v>436</v>
      </c>
      <c r="D151" s="136" t="s">
        <v>2</v>
      </c>
      <c r="E151" s="136">
        <v>8892</v>
      </c>
      <c r="F151" s="201"/>
      <c r="G151" s="201"/>
      <c r="H151" s="201"/>
      <c r="I151" s="201"/>
      <c r="J151" s="201"/>
      <c r="K151" s="201"/>
      <c r="L151" s="201"/>
      <c r="M151" s="201"/>
      <c r="N151" s="201"/>
      <c r="O151" s="215"/>
      <c r="P151" s="216"/>
      <c r="Q151" s="217"/>
      <c r="R151" s="201"/>
      <c r="S151" s="201"/>
      <c r="T151" s="201"/>
      <c r="U151" s="201"/>
      <c r="V151" s="201"/>
      <c r="W151" s="201"/>
      <c r="X151" s="201"/>
      <c r="Y151" s="201"/>
      <c r="Z151" s="218"/>
    </row>
    <row r="152" spans="1:38" ht="15.95" customHeight="1" x14ac:dyDescent="0.2">
      <c r="A152" s="136">
        <v>18</v>
      </c>
      <c r="B152" s="167" t="s">
        <v>233</v>
      </c>
      <c r="C152" s="175" t="s">
        <v>490</v>
      </c>
      <c r="D152" s="137" t="s">
        <v>2</v>
      </c>
      <c r="E152" s="140">
        <v>8895</v>
      </c>
      <c r="F152" s="207"/>
      <c r="G152" s="207"/>
      <c r="H152" s="207"/>
      <c r="I152" s="207"/>
      <c r="J152" s="207"/>
      <c r="K152" s="207"/>
      <c r="L152" s="207"/>
      <c r="M152" s="207"/>
      <c r="N152" s="207"/>
      <c r="O152" s="221"/>
      <c r="P152" s="222"/>
      <c r="Q152" s="223"/>
      <c r="R152" s="207"/>
      <c r="S152" s="207"/>
      <c r="T152" s="207"/>
      <c r="U152" s="207"/>
      <c r="V152" s="207"/>
      <c r="W152" s="207"/>
      <c r="X152" s="207"/>
      <c r="Y152" s="207"/>
      <c r="Z152" s="224"/>
      <c r="AD152" s="234" t="s">
        <v>50</v>
      </c>
      <c r="AE152" s="234" t="s">
        <v>382</v>
      </c>
      <c r="AF152" s="236" t="s">
        <v>2</v>
      </c>
      <c r="AG152" s="237">
        <v>8907</v>
      </c>
      <c r="AH152" s="239" t="s">
        <v>551</v>
      </c>
      <c r="AI152" s="239"/>
      <c r="AJ152" s="239"/>
      <c r="AK152" s="239" t="s">
        <v>552</v>
      </c>
      <c r="AL152" s="239"/>
    </row>
    <row r="153" spans="1:38" ht="15.95" customHeight="1" x14ac:dyDescent="0.2">
      <c r="A153" s="136">
        <v>19</v>
      </c>
      <c r="B153" s="136" t="s">
        <v>274</v>
      </c>
      <c r="C153" s="157" t="s">
        <v>275</v>
      </c>
      <c r="D153" s="135" t="s">
        <v>2</v>
      </c>
      <c r="E153" s="136">
        <v>8898</v>
      </c>
      <c r="F153" s="201"/>
      <c r="G153" s="201"/>
      <c r="H153" s="201"/>
      <c r="I153" s="201"/>
      <c r="J153" s="201"/>
      <c r="K153" s="201"/>
      <c r="L153" s="201"/>
      <c r="M153" s="201"/>
      <c r="N153" s="201"/>
      <c r="O153" s="215"/>
      <c r="P153" s="216"/>
      <c r="Q153" s="217"/>
      <c r="R153" s="201"/>
      <c r="S153" s="201"/>
      <c r="T153" s="201"/>
      <c r="U153" s="201"/>
      <c r="V153" s="201"/>
      <c r="W153" s="201"/>
      <c r="X153" s="201"/>
      <c r="Y153" s="201"/>
      <c r="Z153" s="218"/>
    </row>
    <row r="154" spans="1:38" ht="15.95" customHeight="1" x14ac:dyDescent="0.2">
      <c r="A154" s="136">
        <v>20</v>
      </c>
      <c r="B154" s="136" t="s">
        <v>147</v>
      </c>
      <c r="C154" s="157" t="s">
        <v>440</v>
      </c>
      <c r="D154" s="135" t="s">
        <v>2</v>
      </c>
      <c r="E154" s="136">
        <v>8908</v>
      </c>
      <c r="F154" s="201"/>
      <c r="G154" s="201"/>
      <c r="H154" s="201"/>
      <c r="I154" s="201"/>
      <c r="J154" s="201"/>
      <c r="K154" s="201"/>
      <c r="L154" s="201"/>
      <c r="M154" s="201"/>
      <c r="N154" s="201"/>
      <c r="O154" s="215"/>
      <c r="P154" s="216"/>
      <c r="Q154" s="217"/>
      <c r="R154" s="201"/>
      <c r="S154" s="201"/>
      <c r="T154" s="201"/>
      <c r="U154" s="201"/>
      <c r="V154" s="201"/>
      <c r="W154" s="201"/>
      <c r="X154" s="201"/>
      <c r="Y154" s="201"/>
      <c r="Z154" s="218"/>
      <c r="AB154" s="233"/>
      <c r="AC154" s="251"/>
      <c r="AD154" s="233"/>
      <c r="AE154" s="233"/>
      <c r="AF154" s="233"/>
      <c r="AG154" s="233"/>
      <c r="AH154" s="233"/>
      <c r="AI154" s="233"/>
      <c r="AJ154" s="233"/>
    </row>
    <row r="155" spans="1:38" ht="15.95" customHeight="1" x14ac:dyDescent="0.2">
      <c r="A155" s="136">
        <v>21</v>
      </c>
      <c r="B155" s="136" t="s">
        <v>94</v>
      </c>
      <c r="C155" s="157" t="s">
        <v>413</v>
      </c>
      <c r="D155" s="136" t="s">
        <v>2</v>
      </c>
      <c r="E155" s="136">
        <v>8911</v>
      </c>
      <c r="F155" s="201"/>
      <c r="G155" s="201"/>
      <c r="H155" s="201"/>
      <c r="I155" s="201"/>
      <c r="J155" s="201"/>
      <c r="K155" s="201"/>
      <c r="L155" s="201"/>
      <c r="M155" s="201"/>
      <c r="N155" s="201"/>
      <c r="O155" s="215"/>
      <c r="P155" s="216"/>
      <c r="Q155" s="217"/>
      <c r="R155" s="201"/>
      <c r="S155" s="201"/>
      <c r="T155" s="201"/>
      <c r="U155" s="201"/>
      <c r="V155" s="201"/>
      <c r="W155" s="201"/>
      <c r="X155" s="201"/>
      <c r="Y155" s="201"/>
      <c r="Z155" s="218"/>
      <c r="AB155" s="233"/>
      <c r="AC155" s="251"/>
      <c r="AD155" s="233"/>
      <c r="AE155" s="233"/>
      <c r="AF155" s="233"/>
      <c r="AG155" s="233"/>
      <c r="AH155" s="233"/>
      <c r="AI155" s="233"/>
      <c r="AJ155" s="233"/>
    </row>
    <row r="156" spans="1:38" ht="15.95" customHeight="1" x14ac:dyDescent="0.2">
      <c r="A156" s="136">
        <v>22</v>
      </c>
      <c r="B156" s="136" t="s">
        <v>928</v>
      </c>
      <c r="C156" s="176" t="s">
        <v>929</v>
      </c>
      <c r="D156" s="136" t="s">
        <v>3</v>
      </c>
      <c r="E156" s="209">
        <v>8927</v>
      </c>
      <c r="F156" s="201"/>
      <c r="G156" s="201"/>
      <c r="H156" s="201"/>
      <c r="I156" s="201"/>
      <c r="J156" s="201"/>
      <c r="K156" s="201"/>
      <c r="L156" s="201"/>
      <c r="M156" s="201"/>
      <c r="N156" s="201"/>
      <c r="O156" s="215"/>
      <c r="P156" s="216"/>
      <c r="Q156" s="217"/>
      <c r="R156" s="201"/>
      <c r="S156" s="201"/>
      <c r="T156" s="201"/>
      <c r="U156" s="201"/>
      <c r="V156" s="201"/>
      <c r="W156" s="201"/>
      <c r="X156" s="201"/>
      <c r="Y156" s="201"/>
      <c r="Z156" s="218"/>
      <c r="AB156" s="233"/>
      <c r="AC156" s="251"/>
      <c r="AD156" s="233"/>
      <c r="AE156" s="233"/>
      <c r="AF156" s="233"/>
      <c r="AG156" s="233"/>
      <c r="AH156" s="233"/>
      <c r="AI156" s="233"/>
      <c r="AJ156" s="233"/>
    </row>
    <row r="157" spans="1:38" ht="15.95" customHeight="1" x14ac:dyDescent="0.2">
      <c r="A157" s="136">
        <v>23</v>
      </c>
      <c r="B157" s="136" t="s">
        <v>239</v>
      </c>
      <c r="C157" s="157" t="s">
        <v>240</v>
      </c>
      <c r="D157" s="136" t="s">
        <v>3</v>
      </c>
      <c r="E157" s="136">
        <v>8932</v>
      </c>
      <c r="F157" s="201"/>
      <c r="G157" s="201"/>
      <c r="H157" s="201"/>
      <c r="I157" s="201"/>
      <c r="J157" s="201"/>
      <c r="K157" s="201"/>
      <c r="L157" s="201"/>
      <c r="M157" s="201"/>
      <c r="N157" s="201"/>
      <c r="O157" s="215"/>
      <c r="P157" s="216"/>
      <c r="Q157" s="217"/>
      <c r="R157" s="201"/>
      <c r="S157" s="201"/>
      <c r="T157" s="201"/>
      <c r="U157" s="201"/>
      <c r="V157" s="201"/>
      <c r="W157" s="201"/>
      <c r="X157" s="201"/>
      <c r="Y157" s="201"/>
      <c r="Z157" s="218"/>
      <c r="AB157" s="233"/>
      <c r="AC157" s="251"/>
      <c r="AD157" s="234" t="s">
        <v>55</v>
      </c>
      <c r="AE157" s="234" t="s">
        <v>387</v>
      </c>
      <c r="AF157" s="238" t="s">
        <v>2</v>
      </c>
      <c r="AG157" s="237">
        <v>8943</v>
      </c>
      <c r="AH157" s="239" t="s">
        <v>547</v>
      </c>
      <c r="AI157" s="239"/>
      <c r="AJ157" s="239"/>
      <c r="AK157" s="239"/>
    </row>
    <row r="158" spans="1:38" ht="15.95" customHeight="1" x14ac:dyDescent="0.2">
      <c r="A158" s="136">
        <v>24</v>
      </c>
      <c r="B158" s="136" t="s">
        <v>99</v>
      </c>
      <c r="C158" s="157" t="s">
        <v>416</v>
      </c>
      <c r="D158" s="135" t="s">
        <v>3</v>
      </c>
      <c r="E158" s="136">
        <v>8945</v>
      </c>
      <c r="F158" s="201"/>
      <c r="G158" s="201"/>
      <c r="H158" s="201"/>
      <c r="I158" s="201"/>
      <c r="J158" s="201"/>
      <c r="K158" s="201"/>
      <c r="L158" s="201"/>
      <c r="M158" s="201"/>
      <c r="N158" s="201"/>
      <c r="O158" s="215"/>
      <c r="P158" s="216"/>
      <c r="Q158" s="217"/>
      <c r="R158" s="201"/>
      <c r="S158" s="201"/>
      <c r="T158" s="201"/>
      <c r="U158" s="201"/>
      <c r="V158" s="201"/>
      <c r="W158" s="201"/>
      <c r="X158" s="201"/>
      <c r="Y158" s="201"/>
      <c r="Z158" s="218"/>
      <c r="AJ158" s="233"/>
    </row>
    <row r="159" spans="1:38" ht="15.95" customHeight="1" x14ac:dyDescent="0.2">
      <c r="A159" s="136">
        <v>25</v>
      </c>
      <c r="B159" s="136" t="s">
        <v>278</v>
      </c>
      <c r="C159" s="157" t="s">
        <v>512</v>
      </c>
      <c r="D159" s="135" t="s">
        <v>2</v>
      </c>
      <c r="E159" s="136">
        <v>8949</v>
      </c>
      <c r="F159" s="201"/>
      <c r="G159" s="201"/>
      <c r="H159" s="201"/>
      <c r="I159" s="201"/>
      <c r="J159" s="201"/>
      <c r="K159" s="201"/>
      <c r="L159" s="201"/>
      <c r="M159" s="201"/>
      <c r="N159" s="201"/>
      <c r="O159" s="215"/>
      <c r="P159" s="216"/>
      <c r="Q159" s="217"/>
      <c r="R159" s="201"/>
      <c r="S159" s="201"/>
      <c r="T159" s="201"/>
      <c r="U159" s="201"/>
      <c r="V159" s="201"/>
      <c r="W159" s="201"/>
      <c r="X159" s="201"/>
      <c r="Y159" s="201"/>
      <c r="Z159" s="218"/>
    </row>
    <row r="160" spans="1:38" ht="15.95" customHeight="1" x14ac:dyDescent="0.2">
      <c r="A160" s="136">
        <v>26</v>
      </c>
      <c r="B160" s="136" t="s">
        <v>106</v>
      </c>
      <c r="C160" s="157" t="s">
        <v>107</v>
      </c>
      <c r="D160" s="23" t="s">
        <v>2</v>
      </c>
      <c r="E160" s="136">
        <v>8968</v>
      </c>
      <c r="F160" s="201"/>
      <c r="G160" s="201"/>
      <c r="H160" s="201"/>
      <c r="I160" s="201"/>
      <c r="J160" s="201"/>
      <c r="K160" s="201"/>
      <c r="L160" s="201"/>
      <c r="M160" s="201"/>
      <c r="N160" s="201"/>
      <c r="O160" s="215"/>
      <c r="P160" s="216"/>
      <c r="Q160" s="217"/>
      <c r="R160" s="201"/>
      <c r="S160" s="201"/>
      <c r="T160" s="201"/>
      <c r="U160" s="201"/>
      <c r="V160" s="201"/>
      <c r="W160" s="201"/>
      <c r="X160" s="201"/>
      <c r="Y160" s="201"/>
      <c r="Z160" s="218"/>
    </row>
    <row r="161" spans="1:26" ht="15.95" customHeight="1" x14ac:dyDescent="0.2">
      <c r="A161" s="136">
        <v>27</v>
      </c>
      <c r="B161" s="136" t="s">
        <v>930</v>
      </c>
      <c r="C161" s="176" t="s">
        <v>931</v>
      </c>
      <c r="D161" s="23" t="s">
        <v>2</v>
      </c>
      <c r="E161" s="209">
        <v>8974</v>
      </c>
      <c r="F161" s="201"/>
      <c r="G161" s="201"/>
      <c r="H161" s="201"/>
      <c r="I161" s="201"/>
      <c r="J161" s="201"/>
      <c r="K161" s="201"/>
      <c r="L161" s="201"/>
      <c r="M161" s="201"/>
      <c r="N161" s="201"/>
      <c r="O161" s="215"/>
      <c r="P161" s="216"/>
      <c r="Q161" s="217"/>
      <c r="R161" s="201"/>
      <c r="S161" s="201"/>
      <c r="T161" s="201"/>
      <c r="U161" s="201"/>
      <c r="V161" s="201"/>
      <c r="W161" s="201"/>
      <c r="X161" s="201"/>
      <c r="Y161" s="201"/>
      <c r="Z161" s="218"/>
    </row>
    <row r="162" spans="1:26" ht="15.95" customHeight="1" x14ac:dyDescent="0.2">
      <c r="A162" s="136">
        <v>28</v>
      </c>
      <c r="B162" s="136" t="s">
        <v>246</v>
      </c>
      <c r="C162" s="157" t="s">
        <v>247</v>
      </c>
      <c r="D162" s="135" t="s">
        <v>2</v>
      </c>
      <c r="E162" s="136">
        <v>8979</v>
      </c>
      <c r="F162" s="201"/>
      <c r="G162" s="201"/>
      <c r="H162" s="201"/>
      <c r="I162" s="201"/>
      <c r="J162" s="201"/>
      <c r="K162" s="201"/>
      <c r="L162" s="201"/>
      <c r="M162" s="201"/>
      <c r="N162" s="201"/>
      <c r="O162" s="215"/>
      <c r="P162" s="216"/>
      <c r="Q162" s="217"/>
      <c r="R162" s="201"/>
      <c r="S162" s="201"/>
      <c r="T162" s="201"/>
      <c r="U162" s="201"/>
      <c r="V162" s="201"/>
      <c r="W162" s="201"/>
      <c r="X162" s="201"/>
      <c r="Y162" s="201"/>
      <c r="Z162" s="218"/>
    </row>
    <row r="163" spans="1:26" ht="15.95" customHeight="1" x14ac:dyDescent="0.2">
      <c r="A163" s="136">
        <v>29</v>
      </c>
      <c r="B163" s="136" t="s">
        <v>290</v>
      </c>
      <c r="C163" s="157" t="s">
        <v>291</v>
      </c>
      <c r="D163" s="23" t="s">
        <v>3</v>
      </c>
      <c r="E163" s="136">
        <v>8986</v>
      </c>
      <c r="F163" s="201"/>
      <c r="G163" s="201"/>
      <c r="H163" s="201"/>
      <c r="I163" s="201"/>
      <c r="J163" s="201"/>
      <c r="K163" s="201"/>
      <c r="L163" s="201"/>
      <c r="M163" s="201"/>
      <c r="N163" s="201"/>
      <c r="O163" s="215"/>
      <c r="P163" s="216"/>
      <c r="Q163" s="217"/>
      <c r="R163" s="201"/>
      <c r="S163" s="201"/>
      <c r="T163" s="201"/>
      <c r="U163" s="201"/>
      <c r="V163" s="201"/>
      <c r="W163" s="201"/>
      <c r="X163" s="201"/>
      <c r="Y163" s="201"/>
      <c r="Z163" s="218"/>
    </row>
    <row r="164" spans="1:26" ht="15.95" customHeight="1" x14ac:dyDescent="0.2">
      <c r="A164" s="136">
        <v>30</v>
      </c>
      <c r="B164" s="136" t="s">
        <v>63</v>
      </c>
      <c r="C164" s="157" t="s">
        <v>391</v>
      </c>
      <c r="D164" s="135" t="s">
        <v>2</v>
      </c>
      <c r="E164" s="136">
        <v>8993</v>
      </c>
      <c r="F164" s="201"/>
      <c r="G164" s="201"/>
      <c r="H164" s="201"/>
      <c r="I164" s="201"/>
      <c r="J164" s="201"/>
      <c r="K164" s="201"/>
      <c r="L164" s="201"/>
      <c r="M164" s="201"/>
      <c r="N164" s="201"/>
      <c r="O164" s="215"/>
      <c r="P164" s="216"/>
      <c r="Q164" s="217"/>
      <c r="R164" s="201"/>
      <c r="S164" s="201"/>
      <c r="T164" s="201"/>
      <c r="U164" s="201"/>
      <c r="V164" s="201"/>
      <c r="W164" s="201"/>
      <c r="X164" s="201"/>
      <c r="Y164" s="201"/>
      <c r="Z164" s="218"/>
    </row>
    <row r="165" spans="1:26" ht="15.95" customHeight="1" x14ac:dyDescent="0.2">
      <c r="A165" s="136">
        <v>31</v>
      </c>
      <c r="B165" s="136" t="s">
        <v>64</v>
      </c>
      <c r="C165" s="157" t="s">
        <v>392</v>
      </c>
      <c r="D165" s="135" t="s">
        <v>2</v>
      </c>
      <c r="E165" s="136">
        <v>8999</v>
      </c>
      <c r="F165" s="201"/>
      <c r="G165" s="201"/>
      <c r="H165" s="201"/>
      <c r="I165" s="201"/>
      <c r="J165" s="201"/>
      <c r="K165" s="201"/>
      <c r="L165" s="201"/>
      <c r="M165" s="201"/>
      <c r="N165" s="201"/>
      <c r="O165" s="215"/>
      <c r="P165" s="216"/>
      <c r="Q165" s="217"/>
      <c r="R165" s="201"/>
      <c r="S165" s="201"/>
      <c r="T165" s="201"/>
      <c r="U165" s="201"/>
      <c r="V165" s="201"/>
      <c r="W165" s="201"/>
      <c r="X165" s="201"/>
      <c r="Y165" s="201"/>
      <c r="Z165" s="218"/>
    </row>
    <row r="166" spans="1:26" ht="15.95" customHeight="1" x14ac:dyDescent="0.2">
      <c r="A166" s="136">
        <v>32</v>
      </c>
      <c r="B166" s="136" t="s">
        <v>157</v>
      </c>
      <c r="C166" s="157" t="s">
        <v>158</v>
      </c>
      <c r="D166" s="135" t="s">
        <v>2</v>
      </c>
      <c r="E166" s="136">
        <v>9006</v>
      </c>
      <c r="F166" s="201"/>
      <c r="G166" s="201"/>
      <c r="H166" s="201"/>
      <c r="I166" s="201"/>
      <c r="J166" s="201"/>
      <c r="K166" s="201"/>
      <c r="L166" s="201"/>
      <c r="M166" s="201"/>
      <c r="N166" s="201"/>
      <c r="O166" s="215"/>
      <c r="P166" s="216"/>
      <c r="Q166" s="217"/>
      <c r="R166" s="201"/>
      <c r="S166" s="201"/>
      <c r="T166" s="201"/>
      <c r="U166" s="201"/>
      <c r="V166" s="201"/>
      <c r="W166" s="201"/>
      <c r="X166" s="201"/>
      <c r="Y166" s="201"/>
      <c r="Z166" s="218"/>
    </row>
    <row r="167" spans="1:26" ht="15.95" customHeight="1" x14ac:dyDescent="0.2">
      <c r="A167" s="136">
        <v>33</v>
      </c>
      <c r="B167" s="136" t="s">
        <v>159</v>
      </c>
      <c r="C167" s="157" t="s">
        <v>446</v>
      </c>
      <c r="D167" s="135" t="s">
        <v>2</v>
      </c>
      <c r="E167" s="136">
        <v>9011</v>
      </c>
      <c r="F167" s="201"/>
      <c r="G167" s="201"/>
      <c r="H167" s="201"/>
      <c r="I167" s="201"/>
      <c r="J167" s="201"/>
      <c r="K167" s="201"/>
      <c r="L167" s="201"/>
      <c r="M167" s="201"/>
      <c r="N167" s="201"/>
      <c r="O167" s="215"/>
      <c r="P167" s="216"/>
      <c r="Q167" s="217"/>
      <c r="R167" s="201"/>
      <c r="S167" s="201"/>
      <c r="T167" s="201"/>
      <c r="U167" s="201"/>
      <c r="V167" s="201"/>
      <c r="W167" s="201"/>
      <c r="X167" s="201"/>
      <c r="Y167" s="201"/>
      <c r="Z167" s="218"/>
    </row>
    <row r="168" spans="1:26" ht="15.95" customHeight="1" x14ac:dyDescent="0.2">
      <c r="A168" s="136">
        <v>34</v>
      </c>
      <c r="B168" s="23" t="s">
        <v>932</v>
      </c>
      <c r="C168" s="177" t="s">
        <v>933</v>
      </c>
      <c r="D168" s="135" t="s">
        <v>2</v>
      </c>
      <c r="E168" s="210">
        <v>9014</v>
      </c>
      <c r="F168" s="201"/>
      <c r="G168" s="225"/>
      <c r="H168" s="201"/>
      <c r="I168" s="136"/>
      <c r="J168" s="201"/>
      <c r="K168" s="201"/>
      <c r="L168" s="201"/>
      <c r="M168" s="201"/>
      <c r="N168" s="201"/>
      <c r="O168" s="215"/>
      <c r="P168" s="216"/>
      <c r="Q168" s="217"/>
      <c r="R168" s="201"/>
      <c r="S168" s="201"/>
      <c r="T168" s="201"/>
      <c r="U168" s="201"/>
      <c r="V168" s="201"/>
      <c r="W168" s="201"/>
      <c r="X168" s="201"/>
      <c r="Y168" s="201"/>
      <c r="Z168" s="218"/>
    </row>
    <row r="169" spans="1:26" ht="15.95" customHeight="1" x14ac:dyDescent="0.2">
      <c r="A169" s="164"/>
      <c r="B169" s="138"/>
      <c r="C169" s="178" t="s">
        <v>2</v>
      </c>
      <c r="D169" s="139">
        <f>COUNTIF(D135:D168,"L")</f>
        <v>25</v>
      </c>
      <c r="E169" s="335">
        <f>D169+D170</f>
        <v>34</v>
      </c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211"/>
      <c r="W169" s="211"/>
      <c r="X169" s="211"/>
      <c r="Y169" s="211"/>
      <c r="Z169" s="219"/>
    </row>
    <row r="170" spans="1:26" ht="15.95" customHeight="1" x14ac:dyDescent="0.2">
      <c r="A170" s="164"/>
      <c r="B170" s="138"/>
      <c r="C170" s="179" t="s">
        <v>3</v>
      </c>
      <c r="D170" s="23">
        <f>COUNTIF(D135:D168,"P")</f>
        <v>9</v>
      </c>
      <c r="E170" s="336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211"/>
      <c r="W170" s="211"/>
      <c r="X170" s="211"/>
      <c r="Y170" s="211"/>
      <c r="Z170" s="219"/>
    </row>
    <row r="171" spans="1:26" ht="15.95" customHeight="1" x14ac:dyDescent="0.2">
      <c r="A171" s="165"/>
      <c r="B171" s="28"/>
      <c r="C171" s="180"/>
      <c r="D171" s="28"/>
      <c r="E171" s="27"/>
    </row>
    <row r="172" spans="1:26" ht="15.95" customHeight="1" x14ac:dyDescent="0.2">
      <c r="A172" s="165"/>
      <c r="B172" s="28"/>
      <c r="C172" s="180"/>
      <c r="D172" s="28"/>
      <c r="E172" s="27"/>
    </row>
    <row r="173" spans="1:26" ht="15.95" customHeight="1" x14ac:dyDescent="0.2">
      <c r="A173" s="165"/>
      <c r="B173" s="28"/>
      <c r="C173" s="180"/>
      <c r="D173" s="28"/>
      <c r="E173" s="27"/>
    </row>
    <row r="174" spans="1:26" ht="15.95" customHeight="1" x14ac:dyDescent="0.2">
      <c r="A174" s="165"/>
      <c r="B174" s="28"/>
      <c r="C174" s="180"/>
      <c r="D174" s="28"/>
      <c r="E174" s="27"/>
    </row>
    <row r="175" spans="1:26" ht="15.95" customHeight="1" x14ac:dyDescent="0.2">
      <c r="A175" s="165"/>
      <c r="B175" s="28"/>
      <c r="C175" s="180"/>
      <c r="D175" s="28"/>
      <c r="E175" s="27"/>
    </row>
    <row r="176" spans="1:26" ht="15.95" customHeight="1" x14ac:dyDescent="0.2">
      <c r="A176" s="165"/>
      <c r="B176" s="28"/>
      <c r="C176" s="180"/>
      <c r="D176" s="28"/>
      <c r="E176" s="27"/>
    </row>
    <row r="177" spans="1:32" ht="15.95" customHeight="1" x14ac:dyDescent="0.2">
      <c r="A177" s="165"/>
      <c r="B177" s="28"/>
      <c r="C177" s="180"/>
      <c r="D177" s="28"/>
      <c r="E177" s="27"/>
    </row>
    <row r="178" spans="1:32" ht="15.95" customHeight="1" x14ac:dyDescent="0.2">
      <c r="A178" s="165"/>
      <c r="B178" s="28"/>
      <c r="C178" s="180"/>
      <c r="D178" s="28"/>
      <c r="E178" s="27"/>
    </row>
    <row r="179" spans="1:32" ht="15.95" customHeight="1" x14ac:dyDescent="0.2">
      <c r="A179" s="165"/>
      <c r="B179" s="28"/>
      <c r="C179" s="180"/>
      <c r="D179" s="28"/>
      <c r="E179" s="27"/>
    </row>
    <row r="180" spans="1:32" ht="15.75" customHeight="1" x14ac:dyDescent="0.2">
      <c r="A180" s="165"/>
      <c r="B180" s="28"/>
      <c r="C180" s="180"/>
      <c r="D180" s="28"/>
      <c r="E180" s="27"/>
    </row>
    <row r="181" spans="1:32" s="188" customFormat="1" ht="15" customHeight="1" x14ac:dyDescent="0.2">
      <c r="A181" s="492" t="s">
        <v>343</v>
      </c>
      <c r="B181" s="492"/>
      <c r="C181" s="492"/>
      <c r="D181" s="492"/>
      <c r="E181" s="492"/>
      <c r="F181" s="492"/>
      <c r="G181" s="492"/>
      <c r="H181" s="492"/>
      <c r="I181" s="492"/>
      <c r="J181" s="492"/>
      <c r="K181" s="492"/>
      <c r="L181" s="492"/>
      <c r="M181" s="492"/>
      <c r="N181" s="492"/>
      <c r="O181" s="492"/>
      <c r="P181" s="492"/>
      <c r="Q181" s="492"/>
      <c r="R181" s="492"/>
      <c r="S181" s="492"/>
      <c r="T181" s="492"/>
      <c r="U181" s="492"/>
      <c r="V181" s="492"/>
      <c r="W181" s="492"/>
      <c r="X181" s="492"/>
      <c r="Y181" s="492"/>
      <c r="Z181" s="492"/>
    </row>
    <row r="182" spans="1:32" s="188" customFormat="1" ht="15" customHeight="1" x14ac:dyDescent="0.2">
      <c r="A182" s="492" t="s">
        <v>344</v>
      </c>
      <c r="B182" s="492"/>
      <c r="C182" s="492"/>
      <c r="D182" s="492"/>
      <c r="E182" s="492"/>
      <c r="F182" s="492"/>
      <c r="G182" s="492"/>
      <c r="H182" s="492"/>
      <c r="I182" s="492"/>
      <c r="J182" s="492"/>
      <c r="K182" s="492"/>
      <c r="L182" s="492"/>
      <c r="M182" s="492"/>
      <c r="N182" s="492"/>
      <c r="O182" s="492"/>
      <c r="P182" s="492"/>
      <c r="Q182" s="492"/>
      <c r="R182" s="492"/>
      <c r="S182" s="492"/>
      <c r="T182" s="492"/>
      <c r="U182" s="492"/>
      <c r="V182" s="492"/>
      <c r="W182" s="492"/>
      <c r="X182" s="492"/>
      <c r="Y182" s="492"/>
      <c r="Z182" s="492"/>
    </row>
    <row r="183" spans="1:32" s="188" customFormat="1" ht="18.75" customHeight="1" x14ac:dyDescent="0.2">
      <c r="A183" s="493" t="s">
        <v>1681</v>
      </c>
      <c r="B183" s="493"/>
      <c r="C183" s="493"/>
      <c r="D183" s="493"/>
      <c r="E183" s="493"/>
      <c r="F183" s="493"/>
      <c r="G183" s="493"/>
      <c r="H183" s="493"/>
      <c r="I183" s="493"/>
      <c r="J183" s="493"/>
      <c r="K183" s="493"/>
      <c r="L183" s="493"/>
      <c r="M183" s="493"/>
      <c r="N183" s="493"/>
      <c r="O183" s="493"/>
      <c r="P183" s="493"/>
      <c r="Q183" s="493"/>
      <c r="R183" s="493"/>
      <c r="S183" s="493"/>
      <c r="T183" s="493"/>
      <c r="U183" s="493"/>
      <c r="V183" s="493"/>
      <c r="W183" s="493"/>
      <c r="X183" s="493"/>
      <c r="Y183" s="493"/>
      <c r="Z183" s="493"/>
    </row>
    <row r="184" spans="1:32" s="188" customFormat="1" ht="14.25" customHeight="1" x14ac:dyDescent="0.2">
      <c r="A184" s="487" t="s">
        <v>1682</v>
      </c>
      <c r="B184" s="487"/>
      <c r="C184" s="487"/>
      <c r="D184" s="487"/>
      <c r="E184" s="487"/>
      <c r="F184" s="487"/>
      <c r="G184" s="487"/>
      <c r="H184" s="487"/>
      <c r="I184" s="487"/>
      <c r="J184" s="487"/>
      <c r="K184" s="487"/>
      <c r="L184" s="487"/>
      <c r="M184" s="487"/>
      <c r="N184" s="487"/>
      <c r="O184" s="487"/>
      <c r="P184" s="487"/>
      <c r="Q184" s="487"/>
      <c r="R184" s="487"/>
      <c r="S184" s="487"/>
      <c r="T184" s="487"/>
      <c r="U184" s="487"/>
      <c r="V184" s="487"/>
      <c r="W184" s="487"/>
      <c r="X184" s="487"/>
      <c r="Y184" s="487"/>
      <c r="Z184" s="487"/>
    </row>
    <row r="185" spans="1:32" s="188" customFormat="1" ht="18.75" customHeight="1" thickBot="1" x14ac:dyDescent="0.25">
      <c r="A185" s="488" t="s">
        <v>1683</v>
      </c>
      <c r="B185" s="488"/>
      <c r="C185" s="488"/>
      <c r="D185" s="488"/>
      <c r="E185" s="488"/>
      <c r="F185" s="488"/>
      <c r="G185" s="488"/>
      <c r="H185" s="488"/>
      <c r="I185" s="488"/>
      <c r="J185" s="488"/>
      <c r="K185" s="488"/>
      <c r="L185" s="488"/>
      <c r="M185" s="488"/>
      <c r="N185" s="488"/>
      <c r="O185" s="488"/>
      <c r="P185" s="488"/>
      <c r="Q185" s="488"/>
      <c r="R185" s="488"/>
      <c r="S185" s="488"/>
      <c r="T185" s="488"/>
      <c r="U185" s="488"/>
      <c r="V185" s="488"/>
      <c r="W185" s="488"/>
      <c r="X185" s="488"/>
      <c r="Y185" s="488"/>
      <c r="Z185" s="488"/>
    </row>
    <row r="186" spans="1:32" ht="15.75" thickTop="1" x14ac:dyDescent="0.2">
      <c r="A186" s="283"/>
      <c r="B186" s="283"/>
      <c r="D186" s="283"/>
    </row>
    <row r="187" spans="1:32" s="5" customFormat="1" ht="18" x14ac:dyDescent="0.25">
      <c r="A187" s="337" t="s">
        <v>345</v>
      </c>
      <c r="B187" s="337"/>
      <c r="C187" s="337"/>
      <c r="D187" s="337"/>
      <c r="E187" s="337"/>
      <c r="F187" s="337"/>
      <c r="G187" s="337"/>
      <c r="H187" s="337"/>
      <c r="I187" s="337"/>
      <c r="J187" s="337"/>
      <c r="K187" s="337"/>
      <c r="L187" s="337"/>
      <c r="M187" s="337"/>
      <c r="N187" s="337"/>
      <c r="O187" s="337"/>
      <c r="P187" s="337"/>
      <c r="Q187" s="337"/>
      <c r="R187" s="337"/>
      <c r="S187" s="337"/>
      <c r="T187" s="337"/>
      <c r="U187" s="337"/>
      <c r="V187" s="337"/>
      <c r="W187" s="337"/>
      <c r="X187" s="337"/>
      <c r="Y187" s="337"/>
      <c r="Z187" s="337"/>
      <c r="AA187" s="54"/>
      <c r="AD187" s="68"/>
      <c r="AE187" s="68"/>
      <c r="AF187" s="68"/>
    </row>
    <row r="188" spans="1:32" s="5" customFormat="1" x14ac:dyDescent="0.2">
      <c r="A188" s="313" t="s">
        <v>1684</v>
      </c>
      <c r="B188" s="313"/>
      <c r="C188" s="313"/>
      <c r="D188" s="313"/>
      <c r="E188" s="313"/>
      <c r="F188" s="313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  <c r="S188" s="313"/>
      <c r="T188" s="313"/>
      <c r="U188" s="313"/>
      <c r="V188" s="313"/>
      <c r="W188" s="313"/>
      <c r="X188" s="313"/>
      <c r="Y188" s="313"/>
      <c r="Z188" s="313"/>
      <c r="AA188" s="54"/>
      <c r="AB188" s="69"/>
      <c r="AC188" s="70"/>
      <c r="AD188" s="52"/>
      <c r="AE188" s="52"/>
      <c r="AF188" s="52"/>
    </row>
    <row r="189" spans="1:32" s="5" customFormat="1" ht="15" customHeight="1" x14ac:dyDescent="0.2">
      <c r="A189" s="153"/>
      <c r="B189" s="153"/>
      <c r="C189" s="153"/>
      <c r="D189" s="153"/>
      <c r="E189" s="190"/>
      <c r="F189" s="153"/>
      <c r="G189" s="153"/>
      <c r="H189" s="153"/>
      <c r="I189" s="153"/>
      <c r="J189" s="153"/>
      <c r="K189" s="153"/>
      <c r="L189" s="153"/>
      <c r="M189" s="153"/>
      <c r="N189" s="153"/>
      <c r="O189" s="153"/>
      <c r="P189" s="153"/>
      <c r="Q189" s="153"/>
      <c r="R189" s="153"/>
      <c r="S189" s="153"/>
      <c r="T189" s="153"/>
      <c r="U189" s="153"/>
      <c r="V189" s="153"/>
      <c r="W189" s="153"/>
      <c r="X189" s="153"/>
      <c r="Y189" s="153"/>
      <c r="Z189" s="191"/>
      <c r="AB189" s="36"/>
      <c r="AC189" s="6"/>
      <c r="AD189" s="6"/>
      <c r="AE189" s="6"/>
      <c r="AF189" s="6"/>
    </row>
    <row r="190" spans="1:32" s="11" customFormat="1" ht="15" customHeight="1" x14ac:dyDescent="0.2">
      <c r="A190" s="160"/>
      <c r="B190" s="154" t="s">
        <v>356</v>
      </c>
      <c r="C190" s="171" t="s">
        <v>1016</v>
      </c>
      <c r="D190" s="192"/>
      <c r="E190" s="161"/>
      <c r="F190" s="155" t="s">
        <v>346</v>
      </c>
      <c r="G190" s="161"/>
      <c r="H190" s="159"/>
      <c r="I190" s="192"/>
      <c r="J190" s="192"/>
      <c r="K190" s="192"/>
      <c r="L190" s="15" t="s">
        <v>354</v>
      </c>
      <c r="M190" s="213" t="s">
        <v>950</v>
      </c>
      <c r="N190" s="159"/>
      <c r="O190" s="161"/>
      <c r="P190" s="161"/>
      <c r="Q190" s="159"/>
      <c r="R190" s="159"/>
      <c r="S190" s="159"/>
      <c r="T190" s="159"/>
      <c r="U190" s="159"/>
      <c r="V190" s="159"/>
      <c r="W190" s="192"/>
      <c r="X190" s="192"/>
      <c r="Y190" s="192"/>
      <c r="Z190" s="193"/>
      <c r="AA190" s="14"/>
      <c r="AB190" s="37"/>
      <c r="AC190" s="245"/>
      <c r="AD190" s="38"/>
      <c r="AE190" s="38"/>
      <c r="AF190" s="38"/>
    </row>
    <row r="191" spans="1:32" s="11" customFormat="1" ht="15" customHeight="1" x14ac:dyDescent="0.2">
      <c r="A191" s="161"/>
      <c r="B191" s="161"/>
      <c r="C191" s="155"/>
      <c r="D191" s="161"/>
      <c r="E191" s="159"/>
      <c r="F191" s="159" t="s">
        <v>348</v>
      </c>
      <c r="G191" s="159"/>
      <c r="H191" s="159"/>
      <c r="I191" s="192"/>
      <c r="J191" s="192"/>
      <c r="K191" s="192"/>
      <c r="L191" s="15" t="s">
        <v>355</v>
      </c>
      <c r="M191" s="154" t="s">
        <v>920</v>
      </c>
      <c r="N191" s="159"/>
      <c r="O191" s="161"/>
      <c r="P191" s="161"/>
      <c r="Q191" s="159"/>
      <c r="R191" s="159"/>
      <c r="S191" s="159"/>
      <c r="T191" s="159"/>
      <c r="U191" s="159"/>
      <c r="V191" s="159"/>
      <c r="W191" s="192"/>
      <c r="X191" s="192"/>
      <c r="Y191" s="192"/>
      <c r="Z191" s="193"/>
      <c r="AA191" s="14"/>
      <c r="AB191" s="37"/>
      <c r="AC191" s="245"/>
      <c r="AD191" s="326"/>
      <c r="AE191" s="326"/>
      <c r="AF191" s="326"/>
    </row>
    <row r="192" spans="1:32" s="17" customFormat="1" ht="15" customHeight="1" x14ac:dyDescent="0.2">
      <c r="A192" s="162"/>
      <c r="B192" s="162"/>
      <c r="C192" s="156"/>
      <c r="D192" s="162"/>
      <c r="E192" s="194"/>
      <c r="F192" s="195"/>
      <c r="G192" s="195"/>
      <c r="H192" s="195"/>
      <c r="I192" s="195"/>
      <c r="J192" s="195"/>
      <c r="K192" s="196"/>
      <c r="L192" s="170"/>
      <c r="M192" s="170"/>
      <c r="N192" s="170"/>
      <c r="O192" s="197"/>
      <c r="P192" s="197"/>
      <c r="Q192" s="138"/>
      <c r="R192" s="138"/>
      <c r="S192" s="195"/>
      <c r="T192" s="195"/>
      <c r="U192" s="195"/>
      <c r="V192" s="195"/>
      <c r="W192" s="195"/>
      <c r="X192" s="195"/>
      <c r="Y192" s="195"/>
      <c r="Z192" s="198"/>
      <c r="AA192" s="16"/>
      <c r="AB192" s="40"/>
      <c r="AC192" s="250"/>
      <c r="AD192" s="40"/>
      <c r="AE192" s="40"/>
      <c r="AF192" s="40"/>
    </row>
    <row r="193" spans="1:29" s="5" customFormat="1" ht="15" customHeight="1" x14ac:dyDescent="0.2">
      <c r="A193" s="327" t="s">
        <v>349</v>
      </c>
      <c r="B193" s="329" t="s">
        <v>0</v>
      </c>
      <c r="C193" s="329" t="s">
        <v>350</v>
      </c>
      <c r="D193" s="329" t="s">
        <v>1</v>
      </c>
      <c r="E193" s="129" t="s">
        <v>352</v>
      </c>
      <c r="F193" s="331" t="s">
        <v>351</v>
      </c>
      <c r="G193" s="332"/>
      <c r="H193" s="332"/>
      <c r="I193" s="332"/>
      <c r="J193" s="332"/>
      <c r="K193" s="332"/>
      <c r="L193" s="332"/>
      <c r="M193" s="332"/>
      <c r="N193" s="332"/>
      <c r="O193" s="333"/>
      <c r="P193" s="214"/>
      <c r="Q193" s="331" t="s">
        <v>351</v>
      </c>
      <c r="R193" s="332"/>
      <c r="S193" s="332"/>
      <c r="T193" s="332"/>
      <c r="U193" s="332"/>
      <c r="V193" s="332"/>
      <c r="W193" s="332"/>
      <c r="X193" s="332"/>
      <c r="Y193" s="332"/>
      <c r="Z193" s="334"/>
      <c r="AA193" s="20"/>
      <c r="AC193" s="52"/>
    </row>
    <row r="194" spans="1:29" s="5" customFormat="1" ht="15" customHeight="1" x14ac:dyDescent="0.2">
      <c r="A194" s="328"/>
      <c r="B194" s="330"/>
      <c r="C194" s="330"/>
      <c r="D194" s="330"/>
      <c r="E194" s="130" t="s">
        <v>353</v>
      </c>
      <c r="F194" s="50">
        <v>1</v>
      </c>
      <c r="G194" s="66">
        <v>2</v>
      </c>
      <c r="H194" s="66">
        <v>3</v>
      </c>
      <c r="I194" s="22">
        <v>4</v>
      </c>
      <c r="J194" s="22">
        <v>5</v>
      </c>
      <c r="K194" s="22">
        <v>6</v>
      </c>
      <c r="L194" s="22">
        <v>7</v>
      </c>
      <c r="M194" s="22">
        <v>8</v>
      </c>
      <c r="N194" s="22">
        <v>9</v>
      </c>
      <c r="O194" s="46">
        <v>10</v>
      </c>
      <c r="P194" s="49"/>
      <c r="Q194" s="21">
        <v>1</v>
      </c>
      <c r="R194" s="22">
        <v>2</v>
      </c>
      <c r="S194" s="22">
        <v>3</v>
      </c>
      <c r="T194" s="22">
        <v>4</v>
      </c>
      <c r="U194" s="22">
        <v>5</v>
      </c>
      <c r="V194" s="22">
        <v>6</v>
      </c>
      <c r="W194" s="22">
        <v>7</v>
      </c>
      <c r="X194" s="22">
        <v>8</v>
      </c>
      <c r="Y194" s="22">
        <v>9</v>
      </c>
      <c r="Z194" s="30">
        <v>10</v>
      </c>
      <c r="AA194" s="20"/>
      <c r="AC194" s="52"/>
    </row>
    <row r="195" spans="1:29" ht="15.75" customHeight="1" x14ac:dyDescent="0.2">
      <c r="A195" s="136">
        <v>1</v>
      </c>
      <c r="B195" s="136" t="s">
        <v>934</v>
      </c>
      <c r="C195" s="176" t="s">
        <v>935</v>
      </c>
      <c r="D195" s="23" t="s">
        <v>2</v>
      </c>
      <c r="E195" s="209">
        <v>8708</v>
      </c>
      <c r="F195" s="201"/>
      <c r="G195" s="201"/>
      <c r="H195" s="201"/>
      <c r="I195" s="201"/>
      <c r="J195" s="201"/>
      <c r="K195" s="201"/>
      <c r="L195" s="201"/>
      <c r="M195" s="201"/>
      <c r="N195" s="201"/>
      <c r="O195" s="215"/>
      <c r="P195" s="216"/>
      <c r="Q195" s="217"/>
      <c r="R195" s="201"/>
      <c r="S195" s="201"/>
      <c r="T195" s="201"/>
      <c r="U195" s="201"/>
      <c r="V195" s="201"/>
      <c r="W195" s="201"/>
      <c r="X195" s="201"/>
      <c r="Y195" s="201"/>
      <c r="Z195" s="218"/>
    </row>
    <row r="196" spans="1:29" ht="15.75" customHeight="1" x14ac:dyDescent="0.2">
      <c r="A196" s="136">
        <v>2</v>
      </c>
      <c r="B196" s="136" t="s">
        <v>160</v>
      </c>
      <c r="C196" s="157" t="s">
        <v>161</v>
      </c>
      <c r="D196" s="23" t="s">
        <v>3</v>
      </c>
      <c r="E196" s="136">
        <v>8714</v>
      </c>
      <c r="F196" s="201"/>
      <c r="G196" s="201"/>
      <c r="H196" s="201"/>
      <c r="I196" s="201"/>
      <c r="J196" s="201"/>
      <c r="K196" s="201"/>
      <c r="L196" s="201"/>
      <c r="M196" s="201"/>
      <c r="N196" s="201"/>
      <c r="O196" s="215"/>
      <c r="P196" s="216"/>
      <c r="Q196" s="217"/>
      <c r="R196" s="201"/>
      <c r="S196" s="201"/>
      <c r="T196" s="201"/>
      <c r="U196" s="201"/>
      <c r="V196" s="201"/>
      <c r="W196" s="201"/>
      <c r="X196" s="201"/>
      <c r="Y196" s="201"/>
      <c r="Z196" s="218"/>
    </row>
    <row r="197" spans="1:29" ht="15.75" customHeight="1" x14ac:dyDescent="0.2">
      <c r="A197" s="136">
        <v>3</v>
      </c>
      <c r="B197" s="136" t="s">
        <v>27</v>
      </c>
      <c r="C197" s="157" t="s">
        <v>371</v>
      </c>
      <c r="D197" s="135" t="s">
        <v>2</v>
      </c>
      <c r="E197" s="136">
        <v>8716</v>
      </c>
      <c r="F197" s="201"/>
      <c r="G197" s="201"/>
      <c r="H197" s="201"/>
      <c r="I197" s="201"/>
      <c r="J197" s="201"/>
      <c r="K197" s="201"/>
      <c r="L197" s="201"/>
      <c r="M197" s="201"/>
      <c r="N197" s="201"/>
      <c r="O197" s="215"/>
      <c r="P197" s="216"/>
      <c r="Q197" s="217"/>
      <c r="R197" s="201"/>
      <c r="S197" s="201"/>
      <c r="T197" s="201"/>
      <c r="U197" s="201"/>
      <c r="V197" s="201"/>
      <c r="W197" s="201"/>
      <c r="X197" s="201"/>
      <c r="Y197" s="201"/>
      <c r="Z197" s="218"/>
    </row>
    <row r="198" spans="1:29" ht="15.75" customHeight="1" x14ac:dyDescent="0.2">
      <c r="A198" s="136">
        <v>4</v>
      </c>
      <c r="B198" s="136" t="s">
        <v>936</v>
      </c>
      <c r="C198" s="176" t="s">
        <v>937</v>
      </c>
      <c r="D198" s="135" t="s">
        <v>2</v>
      </c>
      <c r="E198" s="209">
        <v>8718</v>
      </c>
      <c r="F198" s="201"/>
      <c r="G198" s="201"/>
      <c r="H198" s="201"/>
      <c r="I198" s="201"/>
      <c r="J198" s="201"/>
      <c r="K198" s="201"/>
      <c r="L198" s="201"/>
      <c r="M198" s="201"/>
      <c r="N198" s="201"/>
      <c r="O198" s="215"/>
      <c r="P198" s="216"/>
      <c r="Q198" s="217"/>
      <c r="R198" s="201"/>
      <c r="S198" s="201"/>
      <c r="T198" s="201"/>
      <c r="U198" s="201"/>
      <c r="V198" s="201"/>
      <c r="W198" s="201"/>
      <c r="X198" s="201"/>
      <c r="Y198" s="201"/>
      <c r="Z198" s="218"/>
    </row>
    <row r="199" spans="1:29" ht="15.75" customHeight="1" x14ac:dyDescent="0.2">
      <c r="A199" s="136">
        <v>5</v>
      </c>
      <c r="B199" s="136" t="s">
        <v>69</v>
      </c>
      <c r="C199" s="157" t="s">
        <v>397</v>
      </c>
      <c r="D199" s="135" t="s">
        <v>2</v>
      </c>
      <c r="E199" s="136">
        <v>8732</v>
      </c>
      <c r="F199" s="201"/>
      <c r="G199" s="201"/>
      <c r="H199" s="201"/>
      <c r="I199" s="201"/>
      <c r="J199" s="201"/>
      <c r="K199" s="201"/>
      <c r="L199" s="201"/>
      <c r="M199" s="201"/>
      <c r="N199" s="201"/>
      <c r="O199" s="215"/>
      <c r="P199" s="216"/>
      <c r="Q199" s="217"/>
      <c r="R199" s="201"/>
      <c r="S199" s="201"/>
      <c r="T199" s="201"/>
      <c r="U199" s="201"/>
      <c r="V199" s="201"/>
      <c r="W199" s="201"/>
      <c r="X199" s="201"/>
      <c r="Y199" s="201"/>
      <c r="Z199" s="218"/>
    </row>
    <row r="200" spans="1:29" ht="15.75" customHeight="1" x14ac:dyDescent="0.2">
      <c r="A200" s="136">
        <v>6</v>
      </c>
      <c r="B200" s="136" t="s">
        <v>252</v>
      </c>
      <c r="C200" s="172" t="s">
        <v>253</v>
      </c>
      <c r="D200" s="135" t="s">
        <v>3</v>
      </c>
      <c r="E200" s="200">
        <v>8734</v>
      </c>
      <c r="F200" s="201"/>
      <c r="G200" s="201"/>
      <c r="H200" s="201"/>
      <c r="I200" s="201"/>
      <c r="J200" s="201"/>
      <c r="K200" s="201"/>
      <c r="L200" s="201"/>
      <c r="M200" s="201"/>
      <c r="N200" s="201"/>
      <c r="O200" s="215"/>
      <c r="P200" s="216"/>
      <c r="Q200" s="217"/>
      <c r="R200" s="201"/>
      <c r="S200" s="201"/>
      <c r="T200" s="201"/>
      <c r="U200" s="201"/>
      <c r="V200" s="201"/>
      <c r="W200" s="201"/>
      <c r="X200" s="201"/>
      <c r="Y200" s="201"/>
      <c r="Z200" s="218"/>
    </row>
    <row r="201" spans="1:29" ht="15.75" customHeight="1" x14ac:dyDescent="0.2">
      <c r="A201" s="136">
        <v>7</v>
      </c>
      <c r="B201" s="136" t="s">
        <v>213</v>
      </c>
      <c r="C201" s="172" t="s">
        <v>479</v>
      </c>
      <c r="D201" s="135" t="s">
        <v>3</v>
      </c>
      <c r="E201" s="200">
        <v>8746</v>
      </c>
      <c r="F201" s="201"/>
      <c r="G201" s="201"/>
      <c r="H201" s="201"/>
      <c r="I201" s="201"/>
      <c r="J201" s="201"/>
      <c r="K201" s="201"/>
      <c r="L201" s="201"/>
      <c r="M201" s="201"/>
      <c r="N201" s="201"/>
      <c r="O201" s="215"/>
      <c r="P201" s="216"/>
      <c r="Q201" s="217"/>
      <c r="R201" s="201"/>
      <c r="S201" s="201"/>
      <c r="T201" s="201"/>
      <c r="U201" s="201"/>
      <c r="V201" s="201"/>
      <c r="W201" s="201"/>
      <c r="X201" s="201"/>
      <c r="Y201" s="201"/>
      <c r="Z201" s="218"/>
    </row>
    <row r="202" spans="1:29" ht="15.75" customHeight="1" x14ac:dyDescent="0.2">
      <c r="A202" s="136">
        <v>8</v>
      </c>
      <c r="B202" s="136" t="s">
        <v>169</v>
      </c>
      <c r="C202" s="157" t="s">
        <v>452</v>
      </c>
      <c r="D202" s="135" t="s">
        <v>3</v>
      </c>
      <c r="E202" s="136">
        <v>8761</v>
      </c>
      <c r="F202" s="201"/>
      <c r="G202" s="201"/>
      <c r="H202" s="201"/>
      <c r="I202" s="201"/>
      <c r="J202" s="201"/>
      <c r="K202" s="201"/>
      <c r="L202" s="201"/>
      <c r="M202" s="201"/>
      <c r="N202" s="201"/>
      <c r="O202" s="215"/>
      <c r="P202" s="216"/>
      <c r="Q202" s="217"/>
      <c r="R202" s="201"/>
      <c r="S202" s="201"/>
      <c r="T202" s="201"/>
      <c r="U202" s="201"/>
      <c r="V202" s="201"/>
      <c r="W202" s="201"/>
      <c r="X202" s="201"/>
      <c r="Y202" s="201"/>
      <c r="Z202" s="218"/>
    </row>
    <row r="203" spans="1:29" ht="15.75" customHeight="1" x14ac:dyDescent="0.2">
      <c r="A203" s="136">
        <v>9</v>
      </c>
      <c r="B203" s="136" t="s">
        <v>218</v>
      </c>
      <c r="C203" s="157" t="s">
        <v>482</v>
      </c>
      <c r="D203" s="136" t="s">
        <v>3</v>
      </c>
      <c r="E203" s="136">
        <v>8782</v>
      </c>
      <c r="F203" s="201"/>
      <c r="G203" s="201"/>
      <c r="H203" s="201"/>
      <c r="I203" s="201"/>
      <c r="J203" s="201"/>
      <c r="K203" s="201"/>
      <c r="L203" s="201"/>
      <c r="M203" s="201"/>
      <c r="N203" s="201"/>
      <c r="O203" s="215"/>
      <c r="P203" s="216"/>
      <c r="Q203" s="217"/>
      <c r="R203" s="201"/>
      <c r="S203" s="201"/>
      <c r="T203" s="201"/>
      <c r="U203" s="201"/>
      <c r="V203" s="201"/>
      <c r="W203" s="201"/>
      <c r="X203" s="201"/>
      <c r="Y203" s="201"/>
      <c r="Z203" s="218"/>
    </row>
    <row r="204" spans="1:29" ht="15.75" customHeight="1" x14ac:dyDescent="0.2">
      <c r="A204" s="136">
        <v>10</v>
      </c>
      <c r="B204" s="136" t="s">
        <v>125</v>
      </c>
      <c r="C204" s="157" t="s">
        <v>126</v>
      </c>
      <c r="D204" s="135" t="s">
        <v>3</v>
      </c>
      <c r="E204" s="136">
        <v>8790</v>
      </c>
      <c r="F204" s="201"/>
      <c r="G204" s="201"/>
      <c r="H204" s="201"/>
      <c r="I204" s="201"/>
      <c r="J204" s="201"/>
      <c r="K204" s="201"/>
      <c r="L204" s="201"/>
      <c r="M204" s="201"/>
      <c r="N204" s="201"/>
      <c r="O204" s="215"/>
      <c r="P204" s="216"/>
      <c r="Q204" s="217"/>
      <c r="R204" s="201"/>
      <c r="S204" s="201"/>
      <c r="T204" s="201"/>
      <c r="U204" s="201"/>
      <c r="V204" s="201"/>
      <c r="W204" s="201"/>
      <c r="X204" s="201"/>
      <c r="Y204" s="201"/>
      <c r="Z204" s="218"/>
    </row>
    <row r="205" spans="1:29" ht="15.75" customHeight="1" x14ac:dyDescent="0.2">
      <c r="A205" s="136">
        <v>11</v>
      </c>
      <c r="B205" s="136" t="s">
        <v>938</v>
      </c>
      <c r="C205" s="176" t="s">
        <v>939</v>
      </c>
      <c r="D205" s="135" t="s">
        <v>3</v>
      </c>
      <c r="E205" s="209">
        <v>8805</v>
      </c>
      <c r="F205" s="201"/>
      <c r="G205" s="201"/>
      <c r="H205" s="201"/>
      <c r="I205" s="201"/>
      <c r="J205" s="201"/>
      <c r="K205" s="201"/>
      <c r="L205" s="201"/>
      <c r="M205" s="201"/>
      <c r="N205" s="201"/>
      <c r="O205" s="215"/>
      <c r="P205" s="216"/>
      <c r="Q205" s="217"/>
      <c r="R205" s="201"/>
      <c r="S205" s="201"/>
      <c r="T205" s="201"/>
      <c r="U205" s="201"/>
      <c r="V205" s="201"/>
      <c r="W205" s="201"/>
      <c r="X205" s="201"/>
      <c r="Y205" s="201"/>
      <c r="Z205" s="218"/>
    </row>
    <row r="206" spans="1:29" ht="15.75" customHeight="1" x14ac:dyDescent="0.2">
      <c r="A206" s="136">
        <v>12</v>
      </c>
      <c r="B206" s="136" t="s">
        <v>177</v>
      </c>
      <c r="C206" s="157" t="s">
        <v>458</v>
      </c>
      <c r="D206" s="135" t="s">
        <v>3</v>
      </c>
      <c r="E206" s="136">
        <v>8809</v>
      </c>
      <c r="F206" s="201"/>
      <c r="G206" s="201"/>
      <c r="H206" s="201"/>
      <c r="I206" s="201"/>
      <c r="J206" s="201"/>
      <c r="K206" s="201"/>
      <c r="L206" s="201"/>
      <c r="M206" s="201"/>
      <c r="N206" s="201"/>
      <c r="O206" s="215"/>
      <c r="P206" s="216"/>
      <c r="Q206" s="217"/>
      <c r="R206" s="201"/>
      <c r="S206" s="201"/>
      <c r="T206" s="201"/>
      <c r="U206" s="201"/>
      <c r="V206" s="201"/>
      <c r="W206" s="201"/>
      <c r="X206" s="201"/>
      <c r="Y206" s="201"/>
      <c r="Z206" s="218"/>
    </row>
    <row r="207" spans="1:29" ht="15.75" customHeight="1" x14ac:dyDescent="0.2">
      <c r="A207" s="136">
        <v>13</v>
      </c>
      <c r="B207" s="136" t="s">
        <v>84</v>
      </c>
      <c r="C207" s="157" t="s">
        <v>405</v>
      </c>
      <c r="D207" s="135" t="s">
        <v>3</v>
      </c>
      <c r="E207" s="136">
        <v>8813</v>
      </c>
      <c r="F207" s="201"/>
      <c r="G207" s="201"/>
      <c r="H207" s="201"/>
      <c r="I207" s="201"/>
      <c r="J207" s="201"/>
      <c r="K207" s="201"/>
      <c r="L207" s="201"/>
      <c r="M207" s="201"/>
      <c r="N207" s="201"/>
      <c r="O207" s="215"/>
      <c r="P207" s="216"/>
      <c r="Q207" s="217"/>
      <c r="R207" s="201"/>
      <c r="S207" s="201"/>
      <c r="T207" s="201"/>
      <c r="U207" s="201"/>
      <c r="V207" s="201"/>
      <c r="W207" s="201"/>
      <c r="X207" s="201"/>
      <c r="Y207" s="201"/>
      <c r="Z207" s="218"/>
    </row>
    <row r="208" spans="1:29" ht="15.75" customHeight="1" x14ac:dyDescent="0.2">
      <c r="A208" s="136">
        <v>14</v>
      </c>
      <c r="B208" s="169" t="s">
        <v>37</v>
      </c>
      <c r="C208" s="182" t="s">
        <v>38</v>
      </c>
      <c r="D208" s="136" t="s">
        <v>2</v>
      </c>
      <c r="E208" s="136">
        <v>8814</v>
      </c>
      <c r="F208" s="201"/>
      <c r="G208" s="201"/>
      <c r="H208" s="201"/>
      <c r="I208" s="201"/>
      <c r="J208" s="201"/>
      <c r="K208" s="201"/>
      <c r="L208" s="201"/>
      <c r="M208" s="201"/>
      <c r="N208" s="201"/>
      <c r="O208" s="215"/>
      <c r="P208" s="216"/>
      <c r="Q208" s="217"/>
      <c r="R208" s="201"/>
      <c r="S208" s="201"/>
      <c r="T208" s="201"/>
      <c r="U208" s="201"/>
      <c r="V208" s="201"/>
      <c r="W208" s="201"/>
      <c r="X208" s="201"/>
      <c r="Y208" s="201"/>
      <c r="Z208" s="218"/>
    </row>
    <row r="209" spans="1:26" ht="15.75" customHeight="1" x14ac:dyDescent="0.2">
      <c r="A209" s="136">
        <v>15</v>
      </c>
      <c r="B209" s="136" t="s">
        <v>315</v>
      </c>
      <c r="C209" s="157" t="s">
        <v>531</v>
      </c>
      <c r="D209" s="135" t="s">
        <v>3</v>
      </c>
      <c r="E209" s="136">
        <v>8817</v>
      </c>
      <c r="F209" s="201"/>
      <c r="G209" s="201"/>
      <c r="H209" s="201"/>
      <c r="I209" s="201"/>
      <c r="J209" s="201"/>
      <c r="K209" s="201"/>
      <c r="L209" s="201"/>
      <c r="M209" s="201"/>
      <c r="N209" s="201"/>
      <c r="O209" s="215"/>
      <c r="P209" s="216"/>
      <c r="Q209" s="217"/>
      <c r="R209" s="201"/>
      <c r="S209" s="201"/>
      <c r="T209" s="201"/>
      <c r="U209" s="201"/>
      <c r="V209" s="201"/>
      <c r="W209" s="201"/>
      <c r="X209" s="201"/>
      <c r="Y209" s="201"/>
      <c r="Z209" s="218"/>
    </row>
    <row r="210" spans="1:26" ht="15.75" customHeight="1" x14ac:dyDescent="0.2">
      <c r="A210" s="136">
        <v>16</v>
      </c>
      <c r="B210" s="136" t="s">
        <v>181</v>
      </c>
      <c r="C210" s="157" t="s">
        <v>460</v>
      </c>
      <c r="D210" s="135" t="s">
        <v>2</v>
      </c>
      <c r="E210" s="136">
        <v>8830</v>
      </c>
      <c r="F210" s="201"/>
      <c r="G210" s="201"/>
      <c r="H210" s="201"/>
      <c r="I210" s="201"/>
      <c r="J210" s="201"/>
      <c r="K210" s="201"/>
      <c r="L210" s="201"/>
      <c r="M210" s="201"/>
      <c r="N210" s="201"/>
      <c r="O210" s="215"/>
      <c r="P210" s="216"/>
      <c r="Q210" s="217"/>
      <c r="R210" s="201"/>
      <c r="S210" s="201"/>
      <c r="T210" s="201"/>
      <c r="U210" s="201"/>
      <c r="V210" s="201"/>
      <c r="W210" s="201"/>
      <c r="X210" s="201"/>
      <c r="Y210" s="201"/>
      <c r="Z210" s="218"/>
    </row>
    <row r="211" spans="1:26" ht="15.75" customHeight="1" x14ac:dyDescent="0.2">
      <c r="A211" s="136">
        <v>17</v>
      </c>
      <c r="B211" s="136" t="s">
        <v>264</v>
      </c>
      <c r="C211" s="157" t="s">
        <v>265</v>
      </c>
      <c r="D211" s="136" t="s">
        <v>3</v>
      </c>
      <c r="E211" s="136">
        <v>8835</v>
      </c>
      <c r="F211" s="201"/>
      <c r="G211" s="201"/>
      <c r="H211" s="201"/>
      <c r="I211" s="201"/>
      <c r="J211" s="201"/>
      <c r="K211" s="201"/>
      <c r="L211" s="201"/>
      <c r="M211" s="201"/>
      <c r="N211" s="201"/>
      <c r="O211" s="215"/>
      <c r="P211" s="216"/>
      <c r="Q211" s="217"/>
      <c r="R211" s="201"/>
      <c r="S211" s="201"/>
      <c r="T211" s="201"/>
      <c r="U211" s="201"/>
      <c r="V211" s="201"/>
      <c r="W211" s="201"/>
      <c r="X211" s="201"/>
      <c r="Y211" s="201"/>
      <c r="Z211" s="218"/>
    </row>
    <row r="212" spans="1:26" ht="15.75" customHeight="1" x14ac:dyDescent="0.2">
      <c r="A212" s="136">
        <v>18</v>
      </c>
      <c r="B212" s="136" t="s">
        <v>320</v>
      </c>
      <c r="C212" s="157" t="s">
        <v>534</v>
      </c>
      <c r="D212" s="135" t="s">
        <v>3</v>
      </c>
      <c r="E212" s="136">
        <v>8841</v>
      </c>
      <c r="F212" s="201"/>
      <c r="G212" s="201"/>
      <c r="H212" s="201"/>
      <c r="I212" s="201"/>
      <c r="J212" s="201"/>
      <c r="K212" s="201"/>
      <c r="L212" s="201"/>
      <c r="M212" s="201"/>
      <c r="N212" s="201"/>
      <c r="O212" s="215"/>
      <c r="P212" s="216"/>
      <c r="Q212" s="217"/>
      <c r="R212" s="201"/>
      <c r="S212" s="201"/>
      <c r="T212" s="201"/>
      <c r="U212" s="201"/>
      <c r="V212" s="201"/>
      <c r="W212" s="201"/>
      <c r="X212" s="201"/>
      <c r="Y212" s="201"/>
      <c r="Z212" s="218"/>
    </row>
    <row r="213" spans="1:26" ht="15.75" customHeight="1" x14ac:dyDescent="0.2">
      <c r="A213" s="136">
        <v>19</v>
      </c>
      <c r="B213" s="136" t="s">
        <v>940</v>
      </c>
      <c r="C213" s="176" t="s">
        <v>941</v>
      </c>
      <c r="D213" s="136" t="s">
        <v>3</v>
      </c>
      <c r="E213" s="209">
        <v>8847</v>
      </c>
      <c r="F213" s="201"/>
      <c r="G213" s="201"/>
      <c r="H213" s="201"/>
      <c r="I213" s="201"/>
      <c r="J213" s="201"/>
      <c r="K213" s="201"/>
      <c r="L213" s="201"/>
      <c r="M213" s="201"/>
      <c r="N213" s="201"/>
      <c r="O213" s="215"/>
      <c r="P213" s="216"/>
      <c r="Q213" s="217"/>
      <c r="R213" s="201"/>
      <c r="S213" s="201"/>
      <c r="T213" s="201"/>
      <c r="U213" s="201"/>
      <c r="V213" s="201"/>
      <c r="W213" s="201"/>
      <c r="X213" s="201"/>
      <c r="Y213" s="201"/>
      <c r="Z213" s="218"/>
    </row>
    <row r="214" spans="1:26" ht="15.75" customHeight="1" x14ac:dyDescent="0.2">
      <c r="A214" s="136">
        <v>20</v>
      </c>
      <c r="B214" s="136" t="s">
        <v>322</v>
      </c>
      <c r="C214" s="157" t="s">
        <v>323</v>
      </c>
      <c r="D214" s="135" t="s">
        <v>3</v>
      </c>
      <c r="E214" s="136">
        <v>8857</v>
      </c>
      <c r="F214" s="201"/>
      <c r="G214" s="201"/>
      <c r="H214" s="201"/>
      <c r="I214" s="201"/>
      <c r="J214" s="201"/>
      <c r="K214" s="201"/>
      <c r="L214" s="201"/>
      <c r="M214" s="201"/>
      <c r="N214" s="201"/>
      <c r="O214" s="215"/>
      <c r="P214" s="216"/>
      <c r="Q214" s="217"/>
      <c r="R214" s="201"/>
      <c r="S214" s="201"/>
      <c r="T214" s="201"/>
      <c r="U214" s="201"/>
      <c r="V214" s="201"/>
      <c r="W214" s="201"/>
      <c r="X214" s="201"/>
      <c r="Y214" s="201"/>
      <c r="Z214" s="218"/>
    </row>
    <row r="215" spans="1:26" ht="15.75" customHeight="1" x14ac:dyDescent="0.2">
      <c r="A215" s="136">
        <v>21</v>
      </c>
      <c r="B215" s="136" t="s">
        <v>942</v>
      </c>
      <c r="C215" s="176" t="s">
        <v>943</v>
      </c>
      <c r="D215" s="135" t="s">
        <v>3</v>
      </c>
      <c r="E215" s="209">
        <v>8862</v>
      </c>
      <c r="F215" s="201"/>
      <c r="G215" s="201"/>
      <c r="H215" s="201"/>
      <c r="I215" s="201"/>
      <c r="J215" s="201"/>
      <c r="K215" s="201"/>
      <c r="L215" s="201"/>
      <c r="M215" s="201"/>
      <c r="N215" s="201"/>
      <c r="O215" s="215"/>
      <c r="P215" s="216"/>
      <c r="Q215" s="217"/>
      <c r="R215" s="201"/>
      <c r="S215" s="201"/>
      <c r="T215" s="201"/>
      <c r="U215" s="201"/>
      <c r="V215" s="201"/>
      <c r="W215" s="201"/>
      <c r="X215" s="201"/>
      <c r="Y215" s="201"/>
      <c r="Z215" s="218"/>
    </row>
    <row r="216" spans="1:26" ht="15.75" customHeight="1" x14ac:dyDescent="0.2">
      <c r="A216" s="136">
        <v>22</v>
      </c>
      <c r="B216" s="136" t="s">
        <v>138</v>
      </c>
      <c r="C216" s="157" t="s">
        <v>139</v>
      </c>
      <c r="D216" s="135" t="s">
        <v>3</v>
      </c>
      <c r="E216" s="136">
        <v>8880</v>
      </c>
      <c r="F216" s="201"/>
      <c r="G216" s="201"/>
      <c r="H216" s="201"/>
      <c r="I216" s="201"/>
      <c r="J216" s="201"/>
      <c r="K216" s="201"/>
      <c r="L216" s="201"/>
      <c r="M216" s="201"/>
      <c r="N216" s="201"/>
      <c r="O216" s="215"/>
      <c r="P216" s="216"/>
      <c r="Q216" s="217"/>
      <c r="R216" s="201"/>
      <c r="S216" s="201"/>
      <c r="T216" s="201"/>
      <c r="U216" s="201"/>
      <c r="V216" s="201"/>
      <c r="W216" s="201"/>
      <c r="X216" s="201"/>
      <c r="Y216" s="201"/>
      <c r="Z216" s="218"/>
    </row>
    <row r="217" spans="1:26" ht="15.75" customHeight="1" x14ac:dyDescent="0.2">
      <c r="A217" s="136">
        <v>23</v>
      </c>
      <c r="B217" s="136" t="s">
        <v>189</v>
      </c>
      <c r="C217" s="157" t="s">
        <v>466</v>
      </c>
      <c r="D217" s="135" t="s">
        <v>3</v>
      </c>
      <c r="E217" s="136">
        <v>8888</v>
      </c>
      <c r="F217" s="201"/>
      <c r="G217" s="201"/>
      <c r="H217" s="201"/>
      <c r="I217" s="201"/>
      <c r="J217" s="201"/>
      <c r="K217" s="201"/>
      <c r="L217" s="201"/>
      <c r="M217" s="201"/>
      <c r="N217" s="201"/>
      <c r="O217" s="215"/>
      <c r="P217" s="216"/>
      <c r="Q217" s="217"/>
      <c r="R217" s="201"/>
      <c r="S217" s="201"/>
      <c r="T217" s="201"/>
      <c r="U217" s="201"/>
      <c r="V217" s="201"/>
      <c r="W217" s="201"/>
      <c r="X217" s="201"/>
      <c r="Y217" s="201"/>
      <c r="Z217" s="218"/>
    </row>
    <row r="218" spans="1:26" ht="15.75" customHeight="1" x14ac:dyDescent="0.2">
      <c r="A218" s="136">
        <v>24</v>
      </c>
      <c r="B218" s="136" t="s">
        <v>328</v>
      </c>
      <c r="C218" s="157" t="s">
        <v>536</v>
      </c>
      <c r="D218" s="136" t="s">
        <v>2</v>
      </c>
      <c r="E218" s="136">
        <v>8910</v>
      </c>
      <c r="F218" s="201"/>
      <c r="G218" s="201"/>
      <c r="H218" s="201"/>
      <c r="I218" s="201"/>
      <c r="J218" s="201"/>
      <c r="K218" s="201"/>
      <c r="L218" s="201"/>
      <c r="M218" s="201"/>
      <c r="N218" s="201"/>
      <c r="O218" s="215"/>
      <c r="P218" s="216"/>
      <c r="Q218" s="217"/>
      <c r="R218" s="201"/>
      <c r="S218" s="201"/>
      <c r="T218" s="201"/>
      <c r="U218" s="201"/>
      <c r="V218" s="201"/>
      <c r="W218" s="201"/>
      <c r="X218" s="201"/>
      <c r="Y218" s="201"/>
      <c r="Z218" s="218"/>
    </row>
    <row r="219" spans="1:26" ht="15.75" customHeight="1" x14ac:dyDescent="0.2">
      <c r="A219" s="136">
        <v>25</v>
      </c>
      <c r="B219" s="136" t="s">
        <v>271</v>
      </c>
      <c r="C219" s="157" t="s">
        <v>510</v>
      </c>
      <c r="D219" s="136" t="s">
        <v>2</v>
      </c>
      <c r="E219" s="136">
        <v>8912</v>
      </c>
      <c r="F219" s="201"/>
      <c r="G219" s="201"/>
      <c r="H219" s="201"/>
      <c r="I219" s="201"/>
      <c r="J219" s="201"/>
      <c r="K219" s="201"/>
      <c r="L219" s="201"/>
      <c r="M219" s="201"/>
      <c r="N219" s="201"/>
      <c r="O219" s="215"/>
      <c r="P219" s="216"/>
      <c r="Q219" s="217"/>
      <c r="R219" s="201"/>
      <c r="S219" s="201"/>
      <c r="T219" s="201"/>
      <c r="U219" s="201"/>
      <c r="V219" s="201"/>
      <c r="W219" s="201"/>
      <c r="X219" s="201"/>
      <c r="Y219" s="201"/>
      <c r="Z219" s="218"/>
    </row>
    <row r="220" spans="1:26" ht="15.75" customHeight="1" x14ac:dyDescent="0.2">
      <c r="A220" s="136">
        <v>26</v>
      </c>
      <c r="B220" s="136" t="s">
        <v>51</v>
      </c>
      <c r="C220" s="157" t="s">
        <v>383</v>
      </c>
      <c r="D220" s="135" t="s">
        <v>2</v>
      </c>
      <c r="E220" s="136">
        <v>8913</v>
      </c>
      <c r="F220" s="201"/>
      <c r="G220" s="201"/>
      <c r="H220" s="201"/>
      <c r="I220" s="201"/>
      <c r="J220" s="201"/>
      <c r="K220" s="201"/>
      <c r="L220" s="201"/>
      <c r="M220" s="201"/>
      <c r="N220" s="201"/>
      <c r="O220" s="215"/>
      <c r="P220" s="216"/>
      <c r="Q220" s="217"/>
      <c r="R220" s="201"/>
      <c r="S220" s="201"/>
      <c r="T220" s="201"/>
      <c r="U220" s="201"/>
      <c r="V220" s="201"/>
      <c r="W220" s="201"/>
      <c r="X220" s="201"/>
      <c r="Y220" s="201"/>
      <c r="Z220" s="218"/>
    </row>
    <row r="221" spans="1:26" ht="15.75" customHeight="1" x14ac:dyDescent="0.2">
      <c r="A221" s="136">
        <v>27</v>
      </c>
      <c r="B221" s="136" t="s">
        <v>97</v>
      </c>
      <c r="C221" s="157" t="s">
        <v>414</v>
      </c>
      <c r="D221" s="135" t="s">
        <v>2</v>
      </c>
      <c r="E221" s="136">
        <v>8923</v>
      </c>
      <c r="F221" s="201"/>
      <c r="G221" s="201"/>
      <c r="H221" s="201"/>
      <c r="I221" s="201"/>
      <c r="J221" s="201"/>
      <c r="K221" s="201"/>
      <c r="L221" s="201"/>
      <c r="M221" s="201"/>
      <c r="N221" s="201"/>
      <c r="O221" s="215"/>
      <c r="P221" s="216"/>
      <c r="Q221" s="217"/>
      <c r="R221" s="201"/>
      <c r="S221" s="201"/>
      <c r="T221" s="201"/>
      <c r="U221" s="201"/>
      <c r="V221" s="201"/>
      <c r="W221" s="201"/>
      <c r="X221" s="201"/>
      <c r="Y221" s="201"/>
      <c r="Z221" s="218"/>
    </row>
    <row r="222" spans="1:26" ht="15.75" customHeight="1" x14ac:dyDescent="0.2">
      <c r="A222" s="136">
        <v>28</v>
      </c>
      <c r="B222" s="136" t="s">
        <v>148</v>
      </c>
      <c r="C222" s="157" t="s">
        <v>149</v>
      </c>
      <c r="D222" s="136" t="s">
        <v>3</v>
      </c>
      <c r="E222" s="136">
        <v>8931</v>
      </c>
      <c r="F222" s="201"/>
      <c r="G222" s="201"/>
      <c r="H222" s="201"/>
      <c r="I222" s="201"/>
      <c r="J222" s="201"/>
      <c r="K222" s="201"/>
      <c r="L222" s="201"/>
      <c r="M222" s="201"/>
      <c r="N222" s="201"/>
      <c r="O222" s="215"/>
      <c r="P222" s="216"/>
      <c r="Q222" s="217"/>
      <c r="R222" s="201"/>
      <c r="S222" s="201"/>
      <c r="T222" s="201"/>
      <c r="U222" s="201"/>
      <c r="V222" s="201"/>
      <c r="W222" s="201"/>
      <c r="X222" s="201"/>
      <c r="Y222" s="201"/>
      <c r="Z222" s="218"/>
    </row>
    <row r="223" spans="1:26" ht="15.75" customHeight="1" x14ac:dyDescent="0.2">
      <c r="A223" s="136">
        <v>29</v>
      </c>
      <c r="B223" s="136" t="s">
        <v>98</v>
      </c>
      <c r="C223" s="157" t="s">
        <v>415</v>
      </c>
      <c r="D223" s="136" t="s">
        <v>3</v>
      </c>
      <c r="E223" s="136">
        <v>8941</v>
      </c>
      <c r="F223" s="201"/>
      <c r="G223" s="201"/>
      <c r="H223" s="201"/>
      <c r="I223" s="201"/>
      <c r="J223" s="201"/>
      <c r="K223" s="201"/>
      <c r="L223" s="201"/>
      <c r="M223" s="201"/>
      <c r="N223" s="201"/>
      <c r="O223" s="215"/>
      <c r="P223" s="216"/>
      <c r="Q223" s="217"/>
      <c r="R223" s="201"/>
      <c r="S223" s="201"/>
      <c r="T223" s="201"/>
      <c r="U223" s="201"/>
      <c r="V223" s="201"/>
      <c r="W223" s="201"/>
      <c r="X223" s="201"/>
      <c r="Y223" s="201"/>
      <c r="Z223" s="218"/>
    </row>
    <row r="224" spans="1:26" ht="15.75" customHeight="1" x14ac:dyDescent="0.2">
      <c r="A224" s="136">
        <v>30</v>
      </c>
      <c r="B224" s="136" t="s">
        <v>944</v>
      </c>
      <c r="C224" s="176" t="s">
        <v>945</v>
      </c>
      <c r="D224" s="135" t="s">
        <v>2</v>
      </c>
      <c r="E224" s="209">
        <v>8954</v>
      </c>
      <c r="F224" s="201"/>
      <c r="G224" s="201"/>
      <c r="H224" s="201"/>
      <c r="I224" s="201"/>
      <c r="J224" s="201"/>
      <c r="K224" s="201"/>
      <c r="L224" s="201"/>
      <c r="M224" s="201"/>
      <c r="N224" s="201"/>
      <c r="O224" s="215"/>
      <c r="P224" s="216"/>
      <c r="Q224" s="217"/>
      <c r="R224" s="201"/>
      <c r="S224" s="201"/>
      <c r="T224" s="201"/>
      <c r="U224" s="201"/>
      <c r="V224" s="201"/>
      <c r="W224" s="201"/>
      <c r="X224" s="201"/>
      <c r="Y224" s="201"/>
      <c r="Z224" s="218"/>
    </row>
    <row r="225" spans="1:26" ht="15.75" customHeight="1" x14ac:dyDescent="0.2">
      <c r="A225" s="136">
        <v>31</v>
      </c>
      <c r="B225" s="136" t="s">
        <v>196</v>
      </c>
      <c r="C225" s="157" t="s">
        <v>197</v>
      </c>
      <c r="D225" s="136" t="s">
        <v>3</v>
      </c>
      <c r="E225" s="136">
        <v>8960</v>
      </c>
      <c r="F225" s="201"/>
      <c r="G225" s="201"/>
      <c r="H225" s="201"/>
      <c r="I225" s="201"/>
      <c r="J225" s="201"/>
      <c r="K225" s="201"/>
      <c r="L225" s="201"/>
      <c r="M225" s="201"/>
      <c r="N225" s="201"/>
      <c r="O225" s="215"/>
      <c r="P225" s="216"/>
      <c r="Q225" s="217"/>
      <c r="R225" s="201"/>
      <c r="S225" s="201"/>
      <c r="T225" s="201"/>
      <c r="U225" s="201"/>
      <c r="V225" s="201"/>
      <c r="W225" s="201"/>
      <c r="X225" s="201"/>
      <c r="Y225" s="201"/>
      <c r="Z225" s="218"/>
    </row>
    <row r="226" spans="1:26" ht="15.75" customHeight="1" x14ac:dyDescent="0.2">
      <c r="A226" s="136">
        <v>32</v>
      </c>
      <c r="B226" s="136" t="s">
        <v>946</v>
      </c>
      <c r="C226" s="176" t="s">
        <v>947</v>
      </c>
      <c r="D226" s="135" t="s">
        <v>3</v>
      </c>
      <c r="E226" s="209">
        <v>8971</v>
      </c>
      <c r="F226" s="201"/>
      <c r="G226" s="201"/>
      <c r="H226" s="201"/>
      <c r="I226" s="201"/>
      <c r="J226" s="201"/>
      <c r="K226" s="201"/>
      <c r="L226" s="201"/>
      <c r="M226" s="201"/>
      <c r="N226" s="201"/>
      <c r="O226" s="215"/>
      <c r="P226" s="216"/>
      <c r="Q226" s="217"/>
      <c r="R226" s="201"/>
      <c r="S226" s="201"/>
      <c r="T226" s="201"/>
      <c r="U226" s="201"/>
      <c r="V226" s="201"/>
      <c r="W226" s="201"/>
      <c r="X226" s="201"/>
      <c r="Y226" s="201"/>
      <c r="Z226" s="218"/>
    </row>
    <row r="227" spans="1:26" ht="15.75" customHeight="1" x14ac:dyDescent="0.2">
      <c r="A227" s="136">
        <v>33</v>
      </c>
      <c r="B227" s="136" t="s">
        <v>154</v>
      </c>
      <c r="C227" s="157" t="s">
        <v>445</v>
      </c>
      <c r="D227" s="135" t="s">
        <v>3</v>
      </c>
      <c r="E227" s="136">
        <v>8987</v>
      </c>
      <c r="F227" s="201"/>
      <c r="G227" s="201"/>
      <c r="H227" s="201"/>
      <c r="I227" s="201"/>
      <c r="J227" s="201"/>
      <c r="K227" s="201"/>
      <c r="L227" s="201"/>
      <c r="M227" s="201"/>
      <c r="N227" s="201"/>
      <c r="O227" s="215"/>
      <c r="P227" s="216"/>
      <c r="Q227" s="217"/>
      <c r="R227" s="201"/>
      <c r="S227" s="201"/>
      <c r="T227" s="201"/>
      <c r="U227" s="201"/>
      <c r="V227" s="201"/>
      <c r="W227" s="201"/>
      <c r="X227" s="201"/>
      <c r="Y227" s="201"/>
      <c r="Z227" s="218"/>
    </row>
    <row r="228" spans="1:26" ht="15.75" customHeight="1" x14ac:dyDescent="0.2">
      <c r="A228" s="136">
        <v>34</v>
      </c>
      <c r="B228" s="136" t="s">
        <v>948</v>
      </c>
      <c r="C228" s="176" t="s">
        <v>949</v>
      </c>
      <c r="D228" s="135" t="s">
        <v>3</v>
      </c>
      <c r="E228" s="209">
        <v>9012</v>
      </c>
      <c r="F228" s="201"/>
      <c r="G228" s="201"/>
      <c r="H228" s="201"/>
      <c r="I228" s="201"/>
      <c r="J228" s="201"/>
      <c r="K228" s="201"/>
      <c r="L228" s="201"/>
      <c r="M228" s="201"/>
      <c r="N228" s="201"/>
      <c r="O228" s="215"/>
      <c r="P228" s="216"/>
      <c r="Q228" s="217"/>
      <c r="R228" s="201"/>
      <c r="S228" s="201"/>
      <c r="T228" s="201"/>
      <c r="U228" s="201"/>
      <c r="V228" s="201"/>
      <c r="W228" s="201"/>
      <c r="X228" s="201"/>
      <c r="Y228" s="201"/>
      <c r="Z228" s="218"/>
    </row>
    <row r="229" spans="1:26" ht="15.75" customHeight="1" x14ac:dyDescent="0.2">
      <c r="A229" s="136">
        <v>35</v>
      </c>
      <c r="B229" s="136" t="s">
        <v>110</v>
      </c>
      <c r="C229" s="157" t="s">
        <v>419</v>
      </c>
      <c r="D229" s="135" t="s">
        <v>2</v>
      </c>
      <c r="E229" s="136">
        <v>9015</v>
      </c>
      <c r="F229" s="201"/>
      <c r="G229" s="225"/>
      <c r="H229" s="201"/>
      <c r="I229" s="201"/>
      <c r="J229" s="201"/>
      <c r="K229" s="201"/>
      <c r="L229" s="201"/>
      <c r="M229" s="201"/>
      <c r="N229" s="201"/>
      <c r="O229" s="215"/>
      <c r="P229" s="216"/>
      <c r="Q229" s="217"/>
      <c r="R229" s="201"/>
      <c r="S229" s="201"/>
      <c r="T229" s="201"/>
      <c r="U229" s="201"/>
      <c r="V229" s="201"/>
      <c r="W229" s="201"/>
      <c r="X229" s="201"/>
      <c r="Y229" s="201"/>
      <c r="Z229" s="218"/>
    </row>
    <row r="230" spans="1:26" ht="15.75" customHeight="1" x14ac:dyDescent="0.2">
      <c r="A230" s="136">
        <v>36</v>
      </c>
      <c r="B230" s="136" t="s">
        <v>299</v>
      </c>
      <c r="C230" s="157" t="s">
        <v>519</v>
      </c>
      <c r="D230" s="135" t="s">
        <v>3</v>
      </c>
      <c r="E230" s="136">
        <v>9023</v>
      </c>
      <c r="F230" s="201"/>
      <c r="G230" s="225"/>
      <c r="H230" s="201"/>
      <c r="I230" s="141"/>
      <c r="J230" s="201"/>
      <c r="K230" s="201"/>
      <c r="L230" s="201"/>
      <c r="M230" s="201"/>
      <c r="N230" s="201"/>
      <c r="O230" s="215"/>
      <c r="P230" s="216"/>
      <c r="Q230" s="217"/>
      <c r="R230" s="201"/>
      <c r="S230" s="201"/>
      <c r="T230" s="201"/>
      <c r="U230" s="201"/>
      <c r="V230" s="201"/>
      <c r="W230" s="201"/>
      <c r="X230" s="201"/>
      <c r="Y230" s="201"/>
      <c r="Z230" s="218"/>
    </row>
    <row r="231" spans="1:26" ht="15.75" customHeight="1" x14ac:dyDescent="0.2">
      <c r="A231" s="164"/>
      <c r="B231" s="138"/>
      <c r="C231" s="178" t="s">
        <v>2</v>
      </c>
      <c r="D231" s="139">
        <f>COUNTIF(D195:D230,"L")</f>
        <v>12</v>
      </c>
      <c r="E231" s="335">
        <f>D231+D232</f>
        <v>36</v>
      </c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  <c r="X231" s="211"/>
      <c r="Y231" s="211"/>
      <c r="Z231" s="219"/>
    </row>
    <row r="232" spans="1:26" ht="15.75" customHeight="1" x14ac:dyDescent="0.2">
      <c r="A232" s="164"/>
      <c r="B232" s="138"/>
      <c r="C232" s="179" t="s">
        <v>3</v>
      </c>
      <c r="D232" s="23">
        <f>COUNTIF(D195:D230,"P")</f>
        <v>24</v>
      </c>
      <c r="E232" s="336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9"/>
    </row>
    <row r="233" spans="1:26" ht="15.75" customHeight="1" x14ac:dyDescent="0.2">
      <c r="A233" s="165"/>
      <c r="B233" s="28"/>
      <c r="C233" s="180"/>
      <c r="D233" s="28"/>
      <c r="E233" s="27"/>
    </row>
    <row r="234" spans="1:26" ht="15.75" customHeight="1" x14ac:dyDescent="0.2">
      <c r="A234" s="165"/>
      <c r="B234" s="28"/>
      <c r="C234" s="180"/>
      <c r="D234" s="28"/>
      <c r="E234" s="27"/>
    </row>
    <row r="235" spans="1:26" ht="15.75" customHeight="1" x14ac:dyDescent="0.2">
      <c r="A235" s="165"/>
      <c r="B235" s="28"/>
      <c r="C235" s="180"/>
      <c r="D235" s="28"/>
      <c r="E235" s="27"/>
    </row>
    <row r="236" spans="1:26" ht="15.75" customHeight="1" x14ac:dyDescent="0.2">
      <c r="A236" s="165"/>
      <c r="B236" s="28"/>
      <c r="C236" s="180"/>
      <c r="D236" s="28"/>
      <c r="E236" s="27"/>
    </row>
    <row r="237" spans="1:26" ht="15.75" customHeight="1" x14ac:dyDescent="0.2">
      <c r="A237" s="165"/>
      <c r="B237" s="28"/>
      <c r="C237" s="180"/>
      <c r="D237" s="28"/>
      <c r="E237" s="27"/>
    </row>
    <row r="238" spans="1:26" ht="15.75" customHeight="1" x14ac:dyDescent="0.2">
      <c r="A238" s="165"/>
      <c r="B238" s="28"/>
      <c r="C238" s="180"/>
      <c r="D238" s="28"/>
      <c r="E238" s="27"/>
    </row>
    <row r="239" spans="1:26" ht="15.75" customHeight="1" x14ac:dyDescent="0.2">
      <c r="A239" s="165"/>
      <c r="B239" s="28"/>
      <c r="C239" s="180"/>
      <c r="D239" s="28"/>
      <c r="E239" s="27"/>
    </row>
    <row r="240" spans="1:26" ht="15.75" customHeight="1" x14ac:dyDescent="0.2">
      <c r="A240" s="165"/>
      <c r="B240" s="28"/>
      <c r="C240" s="180"/>
      <c r="D240" s="28"/>
      <c r="E240" s="27"/>
    </row>
    <row r="241" spans="1:32" s="188" customFormat="1" ht="16.5" customHeight="1" x14ac:dyDescent="0.2">
      <c r="A241" s="492" t="s">
        <v>343</v>
      </c>
      <c r="B241" s="492"/>
      <c r="C241" s="492"/>
      <c r="D241" s="492"/>
      <c r="E241" s="492"/>
      <c r="F241" s="492"/>
      <c r="G241" s="492"/>
      <c r="H241" s="492"/>
      <c r="I241" s="492"/>
      <c r="J241" s="492"/>
      <c r="K241" s="492"/>
      <c r="L241" s="492"/>
      <c r="M241" s="492"/>
      <c r="N241" s="492"/>
      <c r="O241" s="492"/>
      <c r="P241" s="492"/>
      <c r="Q241" s="492"/>
      <c r="R241" s="492"/>
      <c r="S241" s="492"/>
      <c r="T241" s="492"/>
      <c r="U241" s="492"/>
      <c r="V241" s="492"/>
      <c r="W241" s="492"/>
      <c r="X241" s="492"/>
      <c r="Y241" s="492"/>
      <c r="Z241" s="492"/>
    </row>
    <row r="242" spans="1:32" s="188" customFormat="1" ht="16.5" customHeight="1" x14ac:dyDescent="0.2">
      <c r="A242" s="492" t="s">
        <v>344</v>
      </c>
      <c r="B242" s="492"/>
      <c r="C242" s="492"/>
      <c r="D242" s="492"/>
      <c r="E242" s="492"/>
      <c r="F242" s="492"/>
      <c r="G242" s="492"/>
      <c r="H242" s="492"/>
      <c r="I242" s="492"/>
      <c r="J242" s="492"/>
      <c r="K242" s="492"/>
      <c r="L242" s="492"/>
      <c r="M242" s="492"/>
      <c r="N242" s="492"/>
      <c r="O242" s="492"/>
      <c r="P242" s="492"/>
      <c r="Q242" s="492"/>
      <c r="R242" s="492"/>
      <c r="S242" s="492"/>
      <c r="T242" s="492"/>
      <c r="U242" s="492"/>
      <c r="V242" s="492"/>
      <c r="W242" s="492"/>
      <c r="X242" s="492"/>
      <c r="Y242" s="492"/>
      <c r="Z242" s="492"/>
    </row>
    <row r="243" spans="1:32" s="188" customFormat="1" ht="19.5" customHeight="1" x14ac:dyDescent="0.2">
      <c r="A243" s="493" t="s">
        <v>1681</v>
      </c>
      <c r="B243" s="493"/>
      <c r="C243" s="493"/>
      <c r="D243" s="493"/>
      <c r="E243" s="493"/>
      <c r="F243" s="493"/>
      <c r="G243" s="493"/>
      <c r="H243" s="493"/>
      <c r="I243" s="493"/>
      <c r="J243" s="493"/>
      <c r="K243" s="493"/>
      <c r="L243" s="493"/>
      <c r="M243" s="493"/>
      <c r="N243" s="493"/>
      <c r="O243" s="493"/>
      <c r="P243" s="493"/>
      <c r="Q243" s="493"/>
      <c r="R243" s="493"/>
      <c r="S243" s="493"/>
      <c r="T243" s="493"/>
      <c r="U243" s="493"/>
      <c r="V243" s="493"/>
      <c r="W243" s="493"/>
      <c r="X243" s="493"/>
      <c r="Y243" s="493"/>
      <c r="Z243" s="493"/>
    </row>
    <row r="244" spans="1:32" s="188" customFormat="1" ht="14.25" customHeight="1" x14ac:dyDescent="0.2">
      <c r="A244" s="487" t="s">
        <v>1682</v>
      </c>
      <c r="B244" s="487"/>
      <c r="C244" s="487"/>
      <c r="D244" s="487"/>
      <c r="E244" s="487"/>
      <c r="F244" s="487"/>
      <c r="G244" s="487"/>
      <c r="H244" s="487"/>
      <c r="I244" s="487"/>
      <c r="J244" s="487"/>
      <c r="K244" s="487"/>
      <c r="L244" s="487"/>
      <c r="M244" s="487"/>
      <c r="N244" s="487"/>
      <c r="O244" s="487"/>
      <c r="P244" s="487"/>
      <c r="Q244" s="487"/>
      <c r="R244" s="487"/>
      <c r="S244" s="487"/>
      <c r="T244" s="487"/>
      <c r="U244" s="487"/>
      <c r="V244" s="487"/>
      <c r="W244" s="487"/>
      <c r="X244" s="487"/>
      <c r="Y244" s="487"/>
      <c r="Z244" s="487"/>
    </row>
    <row r="245" spans="1:32" s="188" customFormat="1" ht="18.75" customHeight="1" thickBot="1" x14ac:dyDescent="0.25">
      <c r="A245" s="488" t="s">
        <v>1683</v>
      </c>
      <c r="B245" s="488"/>
      <c r="C245" s="488"/>
      <c r="D245" s="488"/>
      <c r="E245" s="488"/>
      <c r="F245" s="488"/>
      <c r="G245" s="488"/>
      <c r="H245" s="488"/>
      <c r="I245" s="488"/>
      <c r="J245" s="488"/>
      <c r="K245" s="488"/>
      <c r="L245" s="488"/>
      <c r="M245" s="488"/>
      <c r="N245" s="488"/>
      <c r="O245" s="488"/>
      <c r="P245" s="488"/>
      <c r="Q245" s="488"/>
      <c r="R245" s="488"/>
      <c r="S245" s="488"/>
      <c r="T245" s="488"/>
      <c r="U245" s="488"/>
      <c r="V245" s="488"/>
      <c r="W245" s="488"/>
      <c r="X245" s="488"/>
      <c r="Y245" s="488"/>
      <c r="Z245" s="488"/>
    </row>
    <row r="246" spans="1:32" ht="15.75" customHeight="1" thickTop="1" x14ac:dyDescent="0.2">
      <c r="A246" s="165"/>
      <c r="B246" s="28"/>
      <c r="C246" s="180"/>
      <c r="D246" s="28"/>
      <c r="E246" s="27"/>
    </row>
    <row r="247" spans="1:32" s="8" customFormat="1" ht="18" x14ac:dyDescent="0.25">
      <c r="A247" s="337" t="s">
        <v>345</v>
      </c>
      <c r="B247" s="337"/>
      <c r="C247" s="337"/>
      <c r="D247" s="337"/>
      <c r="E247" s="337"/>
      <c r="F247" s="337"/>
      <c r="G247" s="337"/>
      <c r="H247" s="337"/>
      <c r="I247" s="337"/>
      <c r="J247" s="337"/>
      <c r="K247" s="337"/>
      <c r="L247" s="337"/>
      <c r="M247" s="337"/>
      <c r="N247" s="337"/>
      <c r="O247" s="337"/>
      <c r="P247" s="337"/>
      <c r="Q247" s="337"/>
      <c r="R247" s="337"/>
      <c r="S247" s="337"/>
      <c r="T247" s="337"/>
      <c r="U247" s="337"/>
      <c r="V247" s="337"/>
      <c r="W247" s="337"/>
      <c r="X247" s="337"/>
      <c r="Y247" s="337"/>
      <c r="Z247" s="337"/>
      <c r="AA247" s="7"/>
      <c r="AC247" s="6"/>
      <c r="AD247" s="35"/>
      <c r="AE247" s="35"/>
      <c r="AF247" s="35"/>
    </row>
    <row r="248" spans="1:32" s="8" customFormat="1" x14ac:dyDescent="0.2">
      <c r="A248" s="313" t="s">
        <v>1732</v>
      </c>
      <c r="B248" s="313"/>
      <c r="C248" s="313"/>
      <c r="D248" s="313"/>
      <c r="E248" s="313"/>
      <c r="F248" s="313"/>
      <c r="G248" s="313"/>
      <c r="H248" s="313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  <c r="S248" s="313"/>
      <c r="T248" s="313"/>
      <c r="U248" s="313"/>
      <c r="V248" s="313"/>
      <c r="W248" s="313"/>
      <c r="X248" s="313"/>
      <c r="Y248" s="313"/>
      <c r="Z248" s="313"/>
      <c r="AA248" s="7"/>
      <c r="AB248" s="36"/>
      <c r="AC248" s="6"/>
      <c r="AD248" s="6"/>
      <c r="AE248" s="6"/>
      <c r="AF248" s="6"/>
    </row>
    <row r="249" spans="1:32" s="5" customFormat="1" ht="15" customHeight="1" x14ac:dyDescent="0.2">
      <c r="A249" s="153"/>
      <c r="B249" s="153"/>
      <c r="C249" s="153"/>
      <c r="D249" s="153"/>
      <c r="E249" s="190"/>
      <c r="F249" s="153"/>
      <c r="G249" s="153"/>
      <c r="H249" s="153"/>
      <c r="I249" s="153"/>
      <c r="J249" s="153"/>
      <c r="K249" s="153"/>
      <c r="L249" s="153"/>
      <c r="M249" s="153"/>
      <c r="N249" s="153"/>
      <c r="O249" s="153"/>
      <c r="P249" s="153"/>
      <c r="Q249" s="153"/>
      <c r="R249" s="153"/>
      <c r="S249" s="153"/>
      <c r="T249" s="153"/>
      <c r="U249" s="153"/>
      <c r="V249" s="153"/>
      <c r="W249" s="153"/>
      <c r="X249" s="153"/>
      <c r="Y249" s="153"/>
      <c r="Z249" s="191"/>
      <c r="AB249" s="36"/>
      <c r="AC249" s="6"/>
      <c r="AD249" s="6"/>
      <c r="AE249" s="6"/>
      <c r="AF249" s="6"/>
    </row>
    <row r="250" spans="1:32" s="11" customFormat="1" ht="15" customHeight="1" x14ac:dyDescent="0.2">
      <c r="A250" s="160"/>
      <c r="B250" s="154" t="s">
        <v>356</v>
      </c>
      <c r="C250" s="171" t="s">
        <v>1017</v>
      </c>
      <c r="D250" s="192"/>
      <c r="E250" s="161"/>
      <c r="F250" s="155" t="s">
        <v>346</v>
      </c>
      <c r="G250" s="161"/>
      <c r="H250" s="159"/>
      <c r="I250" s="192"/>
      <c r="J250" s="192"/>
      <c r="K250" s="192"/>
      <c r="L250" s="15" t="s">
        <v>354</v>
      </c>
      <c r="M250" s="213" t="s">
        <v>951</v>
      </c>
      <c r="N250" s="159"/>
      <c r="O250" s="161"/>
      <c r="P250" s="161"/>
      <c r="Q250" s="159"/>
      <c r="R250" s="159"/>
      <c r="S250" s="159"/>
      <c r="T250" s="159"/>
      <c r="U250" s="159"/>
      <c r="V250" s="159"/>
      <c r="W250" s="192"/>
      <c r="X250" s="192"/>
      <c r="Y250" s="192"/>
      <c r="Z250" s="193"/>
      <c r="AA250" s="14"/>
      <c r="AB250" s="37"/>
      <c r="AC250" s="245"/>
      <c r="AD250" s="38"/>
      <c r="AE250" s="38"/>
      <c r="AF250" s="38"/>
    </row>
    <row r="251" spans="1:32" s="11" customFormat="1" ht="15" customHeight="1" x14ac:dyDescent="0.2">
      <c r="A251" s="161"/>
      <c r="B251" s="161"/>
      <c r="C251" s="155"/>
      <c r="D251" s="161"/>
      <c r="E251" s="159"/>
      <c r="F251" s="159" t="s">
        <v>348</v>
      </c>
      <c r="G251" s="159"/>
      <c r="H251" s="159"/>
      <c r="I251" s="192"/>
      <c r="J251" s="192"/>
      <c r="K251" s="192"/>
      <c r="L251" s="15" t="s">
        <v>355</v>
      </c>
      <c r="M251" s="63" t="s">
        <v>952</v>
      </c>
      <c r="N251" s="159"/>
      <c r="O251" s="161"/>
      <c r="P251" s="161"/>
      <c r="Q251" s="159"/>
      <c r="R251" s="159"/>
      <c r="S251" s="159"/>
      <c r="T251" s="159"/>
      <c r="U251" s="159"/>
      <c r="V251" s="159"/>
      <c r="W251" s="192"/>
      <c r="X251" s="192"/>
      <c r="Y251" s="192"/>
      <c r="Z251" s="193"/>
      <c r="AA251" s="14"/>
      <c r="AB251" s="37"/>
      <c r="AC251" s="245"/>
      <c r="AD251" s="326"/>
      <c r="AE251" s="326"/>
      <c r="AF251" s="326"/>
    </row>
    <row r="252" spans="1:32" s="17" customFormat="1" ht="15" customHeight="1" x14ac:dyDescent="0.2">
      <c r="A252" s="162"/>
      <c r="B252" s="162"/>
      <c r="C252" s="156"/>
      <c r="D252" s="162"/>
      <c r="E252" s="194"/>
      <c r="F252" s="195"/>
      <c r="G252" s="195"/>
      <c r="H252" s="195"/>
      <c r="I252" s="195"/>
      <c r="J252" s="195"/>
      <c r="K252" s="196"/>
      <c r="L252" s="170"/>
      <c r="M252" s="170"/>
      <c r="N252" s="170"/>
      <c r="O252" s="197"/>
      <c r="P252" s="197"/>
      <c r="Q252" s="138"/>
      <c r="R252" s="138"/>
      <c r="S252" s="195"/>
      <c r="T252" s="195"/>
      <c r="U252" s="195"/>
      <c r="V252" s="195"/>
      <c r="W252" s="195"/>
      <c r="X252" s="195"/>
      <c r="Y252" s="195"/>
      <c r="Z252" s="198"/>
      <c r="AA252" s="16"/>
      <c r="AB252" s="40"/>
      <c r="AC252" s="250"/>
      <c r="AD252" s="40"/>
      <c r="AE252" s="40"/>
      <c r="AF252" s="40"/>
    </row>
    <row r="253" spans="1:32" s="5" customFormat="1" ht="15" customHeight="1" x14ac:dyDescent="0.2">
      <c r="A253" s="327" t="s">
        <v>349</v>
      </c>
      <c r="B253" s="329" t="s">
        <v>0</v>
      </c>
      <c r="C253" s="329" t="s">
        <v>350</v>
      </c>
      <c r="D253" s="329" t="s">
        <v>1</v>
      </c>
      <c r="E253" s="129" t="s">
        <v>352</v>
      </c>
      <c r="F253" s="331" t="s">
        <v>351</v>
      </c>
      <c r="G253" s="332"/>
      <c r="H253" s="332"/>
      <c r="I253" s="332"/>
      <c r="J253" s="332"/>
      <c r="K253" s="332"/>
      <c r="L253" s="332"/>
      <c r="M253" s="332"/>
      <c r="N253" s="332"/>
      <c r="O253" s="333"/>
      <c r="P253" s="214"/>
      <c r="Q253" s="331" t="s">
        <v>351</v>
      </c>
      <c r="R253" s="332"/>
      <c r="S253" s="332"/>
      <c r="T253" s="332"/>
      <c r="U253" s="332"/>
      <c r="V253" s="332"/>
      <c r="W253" s="332"/>
      <c r="X253" s="332"/>
      <c r="Y253" s="332"/>
      <c r="Z253" s="334"/>
      <c r="AA253" s="20"/>
      <c r="AC253" s="52"/>
    </row>
    <row r="254" spans="1:32" s="5" customFormat="1" ht="15" customHeight="1" x14ac:dyDescent="0.2">
      <c r="A254" s="328"/>
      <c r="B254" s="330"/>
      <c r="C254" s="330"/>
      <c r="D254" s="330"/>
      <c r="E254" s="130" t="s">
        <v>353</v>
      </c>
      <c r="F254" s="131">
        <v>1</v>
      </c>
      <c r="G254" s="132">
        <v>2</v>
      </c>
      <c r="H254" s="133">
        <v>3</v>
      </c>
      <c r="I254" s="133">
        <v>4</v>
      </c>
      <c r="J254" s="133">
        <v>5</v>
      </c>
      <c r="K254" s="133">
        <v>6</v>
      </c>
      <c r="L254" s="133">
        <v>7</v>
      </c>
      <c r="M254" s="133">
        <v>8</v>
      </c>
      <c r="N254" s="133">
        <v>9</v>
      </c>
      <c r="O254" s="46">
        <v>10</v>
      </c>
      <c r="P254" s="142"/>
      <c r="Q254" s="143">
        <v>1</v>
      </c>
      <c r="R254" s="133">
        <v>2</v>
      </c>
      <c r="S254" s="133">
        <v>3</v>
      </c>
      <c r="T254" s="133">
        <v>4</v>
      </c>
      <c r="U254" s="133">
        <v>5</v>
      </c>
      <c r="V254" s="133">
        <v>6</v>
      </c>
      <c r="W254" s="133">
        <v>7</v>
      </c>
      <c r="X254" s="133">
        <v>8</v>
      </c>
      <c r="Y254" s="133">
        <v>9</v>
      </c>
      <c r="Z254" s="30">
        <v>10</v>
      </c>
      <c r="AA254" s="20"/>
      <c r="AC254" s="52"/>
    </row>
    <row r="255" spans="1:32" ht="15.75" customHeight="1" x14ac:dyDescent="0.2">
      <c r="A255" s="163">
        <v>1</v>
      </c>
      <c r="B255" s="144" t="s">
        <v>301</v>
      </c>
      <c r="C255" s="175" t="s">
        <v>521</v>
      </c>
      <c r="D255" s="137" t="s">
        <v>2</v>
      </c>
      <c r="E255" s="140">
        <v>8702</v>
      </c>
      <c r="F255" s="145"/>
      <c r="G255" s="146"/>
      <c r="H255" s="147"/>
      <c r="I255" s="147"/>
      <c r="J255" s="148"/>
      <c r="K255" s="148"/>
      <c r="L255" s="148"/>
      <c r="M255" s="148"/>
      <c r="N255" s="148"/>
      <c r="O255" s="149"/>
      <c r="P255" s="150"/>
      <c r="Q255" s="151"/>
      <c r="R255" s="148"/>
      <c r="S255" s="148"/>
      <c r="T255" s="148"/>
      <c r="U255" s="148"/>
      <c r="V255" s="148"/>
      <c r="W255" s="148"/>
      <c r="X255" s="148"/>
      <c r="Y255" s="148"/>
      <c r="Z255" s="152"/>
    </row>
    <row r="256" spans="1:32" ht="15.75" customHeight="1" x14ac:dyDescent="0.2">
      <c r="A256" s="136">
        <v>2</v>
      </c>
      <c r="B256" s="136" t="s">
        <v>953</v>
      </c>
      <c r="C256" s="176" t="s">
        <v>954</v>
      </c>
      <c r="D256" s="23" t="s">
        <v>2</v>
      </c>
      <c r="E256" s="209">
        <v>8705</v>
      </c>
      <c r="F256" s="201"/>
      <c r="G256" s="201"/>
      <c r="H256" s="201"/>
      <c r="I256" s="201"/>
      <c r="J256" s="201"/>
      <c r="K256" s="201"/>
      <c r="L256" s="201"/>
      <c r="M256" s="201"/>
      <c r="N256" s="201"/>
      <c r="O256" s="215"/>
      <c r="P256" s="216"/>
      <c r="Q256" s="217"/>
      <c r="R256" s="201"/>
      <c r="S256" s="201"/>
      <c r="T256" s="201"/>
      <c r="U256" s="201"/>
      <c r="V256" s="201"/>
      <c r="W256" s="201"/>
      <c r="X256" s="201"/>
      <c r="Y256" s="201"/>
      <c r="Z256" s="218"/>
    </row>
    <row r="257" spans="1:54" ht="15.75" customHeight="1" x14ac:dyDescent="0.2">
      <c r="A257" s="163">
        <v>3</v>
      </c>
      <c r="B257" s="136" t="s">
        <v>955</v>
      </c>
      <c r="C257" s="176" t="s">
        <v>956</v>
      </c>
      <c r="D257" s="135" t="s">
        <v>3</v>
      </c>
      <c r="E257" s="209">
        <v>8740</v>
      </c>
      <c r="F257" s="201"/>
      <c r="G257" s="201"/>
      <c r="H257" s="201"/>
      <c r="I257" s="201"/>
      <c r="J257" s="201"/>
      <c r="K257" s="201"/>
      <c r="L257" s="201"/>
      <c r="M257" s="201"/>
      <c r="N257" s="201"/>
      <c r="O257" s="215"/>
      <c r="P257" s="216"/>
      <c r="Q257" s="217"/>
      <c r="R257" s="201"/>
      <c r="S257" s="201"/>
      <c r="T257" s="201"/>
      <c r="U257" s="201"/>
      <c r="V257" s="201"/>
      <c r="W257" s="201"/>
      <c r="X257" s="201"/>
      <c r="Y257" s="201"/>
      <c r="Z257" s="218"/>
    </row>
    <row r="258" spans="1:54" ht="15.75" customHeight="1" x14ac:dyDescent="0.2">
      <c r="A258" s="267">
        <v>4</v>
      </c>
      <c r="B258" s="136" t="s">
        <v>30</v>
      </c>
      <c r="C258" s="157" t="s">
        <v>31</v>
      </c>
      <c r="D258" s="135" t="s">
        <v>3</v>
      </c>
      <c r="E258" s="136">
        <v>8752</v>
      </c>
      <c r="F258" s="201"/>
      <c r="G258" s="201"/>
      <c r="H258" s="201"/>
      <c r="I258" s="201"/>
      <c r="J258" s="201"/>
      <c r="K258" s="201"/>
      <c r="L258" s="201"/>
      <c r="M258" s="201"/>
      <c r="N258" s="201"/>
      <c r="O258" s="215"/>
      <c r="P258" s="216"/>
      <c r="Q258" s="217"/>
      <c r="R258" s="201"/>
      <c r="S258" s="201"/>
      <c r="T258" s="201"/>
      <c r="U258" s="201"/>
      <c r="V258" s="201"/>
      <c r="W258" s="201"/>
      <c r="X258" s="201"/>
      <c r="Y258" s="201"/>
      <c r="Z258" s="218"/>
    </row>
    <row r="259" spans="1:54" ht="15.75" customHeight="1" x14ac:dyDescent="0.2">
      <c r="A259" s="278">
        <v>5</v>
      </c>
      <c r="B259" s="166" t="s">
        <v>75</v>
      </c>
      <c r="C259" s="183" t="s">
        <v>399</v>
      </c>
      <c r="D259" s="136" t="s">
        <v>3</v>
      </c>
      <c r="E259" s="136">
        <v>8769</v>
      </c>
      <c r="F259" s="201"/>
      <c r="G259" s="201"/>
      <c r="H259" s="201"/>
      <c r="I259" s="201"/>
      <c r="J259" s="201"/>
      <c r="K259" s="201"/>
      <c r="L259" s="201"/>
      <c r="M259" s="201"/>
      <c r="N259" s="201"/>
      <c r="O259" s="215"/>
      <c r="P259" s="216"/>
      <c r="Q259" s="217"/>
      <c r="R259" s="201"/>
      <c r="S259" s="201"/>
      <c r="T259" s="201"/>
      <c r="U259" s="201"/>
      <c r="V259" s="201"/>
      <c r="W259" s="201"/>
      <c r="X259" s="201"/>
      <c r="Y259" s="201"/>
      <c r="Z259" s="218"/>
    </row>
    <row r="260" spans="1:54" ht="15.75" customHeight="1" x14ac:dyDescent="0.2">
      <c r="A260" s="136">
        <v>6</v>
      </c>
      <c r="B260" s="136" t="s">
        <v>170</v>
      </c>
      <c r="C260" s="157" t="s">
        <v>171</v>
      </c>
      <c r="D260" s="135" t="s">
        <v>3</v>
      </c>
      <c r="E260" s="136">
        <v>8773</v>
      </c>
      <c r="F260" s="201"/>
      <c r="G260" s="201"/>
      <c r="H260" s="201"/>
      <c r="I260" s="201"/>
      <c r="J260" s="201"/>
      <c r="K260" s="201"/>
      <c r="L260" s="201"/>
      <c r="M260" s="201"/>
      <c r="N260" s="201"/>
      <c r="O260" s="215"/>
      <c r="P260" s="216"/>
      <c r="Q260" s="217"/>
      <c r="R260" s="201"/>
      <c r="S260" s="201"/>
      <c r="T260" s="201"/>
      <c r="U260" s="201"/>
      <c r="V260" s="201"/>
      <c r="W260" s="201"/>
      <c r="X260" s="201"/>
      <c r="Y260" s="201"/>
      <c r="Z260" s="218"/>
      <c r="AC260" s="252">
        <v>6</v>
      </c>
      <c r="AD260" s="241" t="s">
        <v>121</v>
      </c>
      <c r="AE260" s="235" t="s">
        <v>424</v>
      </c>
      <c r="AF260" s="238" t="s">
        <v>2</v>
      </c>
      <c r="AG260" s="237">
        <v>8780</v>
      </c>
      <c r="AH260" s="239"/>
      <c r="AI260" s="239" t="s">
        <v>554</v>
      </c>
      <c r="AJ260" s="239"/>
      <c r="AK260" s="255"/>
      <c r="AL260" s="233"/>
      <c r="AM260" s="233"/>
      <c r="BB260" s="256"/>
    </row>
    <row r="261" spans="1:54" ht="15.75" customHeight="1" x14ac:dyDescent="0.2">
      <c r="A261" s="278">
        <v>7</v>
      </c>
      <c r="B261" s="136" t="s">
        <v>172</v>
      </c>
      <c r="C261" s="157" t="s">
        <v>453</v>
      </c>
      <c r="D261" s="135" t="s">
        <v>2</v>
      </c>
      <c r="E261" s="136">
        <v>8775</v>
      </c>
      <c r="F261" s="201"/>
      <c r="G261" s="201"/>
      <c r="H261" s="201"/>
      <c r="I261" s="201"/>
      <c r="J261" s="201"/>
      <c r="K261" s="201"/>
      <c r="L261" s="201"/>
      <c r="M261" s="201"/>
      <c r="N261" s="201"/>
      <c r="O261" s="215"/>
      <c r="P261" s="216"/>
      <c r="Q261" s="217"/>
      <c r="R261" s="201"/>
      <c r="S261" s="201"/>
      <c r="T261" s="201"/>
      <c r="U261" s="201"/>
      <c r="V261" s="201"/>
      <c r="W261" s="201"/>
      <c r="X261" s="201"/>
      <c r="Y261" s="201"/>
      <c r="Z261" s="218"/>
      <c r="AC261" s="251"/>
      <c r="AD261" s="233"/>
      <c r="AE261" s="233"/>
      <c r="AF261" s="233"/>
      <c r="AG261" s="233"/>
      <c r="AH261" s="233"/>
      <c r="AI261" s="233"/>
      <c r="AJ261" s="233"/>
      <c r="AK261" s="233"/>
      <c r="AL261" s="233"/>
      <c r="AM261" s="233"/>
    </row>
    <row r="262" spans="1:54" ht="15.75" customHeight="1" x14ac:dyDescent="0.2">
      <c r="A262" s="278">
        <v>8</v>
      </c>
      <c r="B262" s="136" t="s">
        <v>81</v>
      </c>
      <c r="C262" s="172" t="s">
        <v>401</v>
      </c>
      <c r="D262" s="135" t="s">
        <v>3</v>
      </c>
      <c r="E262" s="200">
        <v>8788</v>
      </c>
      <c r="F262" s="201"/>
      <c r="G262" s="201"/>
      <c r="H262" s="201"/>
      <c r="I262" s="201"/>
      <c r="J262" s="201"/>
      <c r="K262" s="201"/>
      <c r="L262" s="201"/>
      <c r="M262" s="201"/>
      <c r="N262" s="201"/>
      <c r="O262" s="215"/>
      <c r="P262" s="216"/>
      <c r="Q262" s="217"/>
      <c r="R262" s="201"/>
      <c r="S262" s="201"/>
      <c r="T262" s="201"/>
      <c r="U262" s="201"/>
      <c r="V262" s="201"/>
      <c r="W262" s="201"/>
      <c r="X262" s="201"/>
      <c r="Y262" s="201"/>
      <c r="Z262" s="218"/>
      <c r="AC262" s="251"/>
      <c r="AD262" s="233"/>
      <c r="AE262" s="233"/>
      <c r="AF262" s="233"/>
      <c r="AG262" s="233"/>
      <c r="AH262" s="233"/>
      <c r="AI262" s="233"/>
      <c r="AJ262" s="233"/>
      <c r="AK262" s="233"/>
      <c r="AL262" s="233"/>
      <c r="AM262" s="233"/>
    </row>
    <row r="263" spans="1:54" ht="15.75" customHeight="1" x14ac:dyDescent="0.2">
      <c r="A263" s="278">
        <v>9</v>
      </c>
      <c r="B263" s="169" t="s">
        <v>957</v>
      </c>
      <c r="C263" s="173" t="s">
        <v>958</v>
      </c>
      <c r="D263" s="136" t="s">
        <v>3</v>
      </c>
      <c r="E263" s="204">
        <v>8820</v>
      </c>
      <c r="F263" s="201"/>
      <c r="G263" s="201"/>
      <c r="H263" s="201"/>
      <c r="I263" s="201"/>
      <c r="J263" s="201"/>
      <c r="K263" s="201"/>
      <c r="L263" s="201"/>
      <c r="M263" s="201"/>
      <c r="N263" s="201"/>
      <c r="O263" s="215"/>
      <c r="P263" s="216"/>
      <c r="Q263" s="217"/>
      <c r="R263" s="201"/>
      <c r="S263" s="201"/>
      <c r="T263" s="201"/>
      <c r="U263" s="201"/>
      <c r="V263" s="201"/>
      <c r="W263" s="201"/>
      <c r="X263" s="201"/>
      <c r="Y263" s="201"/>
      <c r="Z263" s="218"/>
      <c r="AC263" s="251"/>
      <c r="AD263" s="233"/>
      <c r="AE263" s="233"/>
      <c r="AF263" s="233"/>
      <c r="AG263" s="233"/>
      <c r="AH263" s="233"/>
      <c r="AI263" s="233"/>
      <c r="AJ263" s="233"/>
      <c r="AK263" s="233"/>
      <c r="AL263" s="233"/>
      <c r="AM263" s="233"/>
    </row>
    <row r="264" spans="1:54" ht="15.75" customHeight="1" x14ac:dyDescent="0.2">
      <c r="A264" s="136">
        <v>10</v>
      </c>
      <c r="B264" s="169" t="s">
        <v>131</v>
      </c>
      <c r="C264" s="184" t="s">
        <v>428</v>
      </c>
      <c r="D264" s="136" t="s">
        <v>3</v>
      </c>
      <c r="E264" s="200">
        <v>8822</v>
      </c>
      <c r="F264" s="201"/>
      <c r="G264" s="201"/>
      <c r="H264" s="201"/>
      <c r="I264" s="201"/>
      <c r="J264" s="201"/>
      <c r="K264" s="201"/>
      <c r="L264" s="201"/>
      <c r="M264" s="201"/>
      <c r="N264" s="201"/>
      <c r="O264" s="215"/>
      <c r="P264" s="216"/>
      <c r="Q264" s="217"/>
      <c r="R264" s="201"/>
      <c r="S264" s="201"/>
      <c r="T264" s="201"/>
      <c r="U264" s="201"/>
      <c r="V264" s="201"/>
      <c r="W264" s="201"/>
      <c r="X264" s="201"/>
      <c r="Y264" s="201"/>
      <c r="Z264" s="218"/>
      <c r="AC264" s="251"/>
      <c r="AD264" s="233"/>
      <c r="AE264" s="233"/>
      <c r="AF264" s="233"/>
      <c r="AG264" s="233"/>
      <c r="AH264" s="233"/>
      <c r="AI264" s="233"/>
      <c r="AJ264" s="233"/>
      <c r="AK264" s="233"/>
      <c r="AL264" s="233"/>
      <c r="AM264" s="233"/>
    </row>
    <row r="265" spans="1:54" ht="15.75" customHeight="1" x14ac:dyDescent="0.2">
      <c r="A265" s="278">
        <v>11</v>
      </c>
      <c r="B265" s="136" t="s">
        <v>959</v>
      </c>
      <c r="C265" s="173" t="s">
        <v>960</v>
      </c>
      <c r="D265" s="135" t="s">
        <v>2</v>
      </c>
      <c r="E265" s="204">
        <v>8827</v>
      </c>
      <c r="F265" s="201"/>
      <c r="G265" s="201"/>
      <c r="H265" s="201"/>
      <c r="I265" s="201"/>
      <c r="J265" s="201"/>
      <c r="K265" s="201"/>
      <c r="L265" s="201"/>
      <c r="M265" s="201"/>
      <c r="N265" s="201"/>
      <c r="O265" s="215"/>
      <c r="P265" s="216"/>
      <c r="Q265" s="217"/>
      <c r="R265" s="201"/>
      <c r="S265" s="201"/>
      <c r="T265" s="201"/>
      <c r="U265" s="201"/>
      <c r="V265" s="201"/>
      <c r="W265" s="201"/>
      <c r="X265" s="201"/>
      <c r="Y265" s="201"/>
      <c r="Z265" s="218"/>
      <c r="AC265" s="251"/>
      <c r="AD265" s="233"/>
      <c r="AE265" s="233"/>
      <c r="AF265" s="233"/>
      <c r="AG265" s="233"/>
      <c r="AH265" s="233"/>
      <c r="AI265" s="233"/>
      <c r="AJ265" s="233"/>
    </row>
    <row r="266" spans="1:54" ht="15.75" customHeight="1" x14ac:dyDescent="0.2">
      <c r="A266" s="278">
        <v>12</v>
      </c>
      <c r="B266" s="169" t="s">
        <v>961</v>
      </c>
      <c r="C266" s="173" t="s">
        <v>962</v>
      </c>
      <c r="D266" s="136" t="s">
        <v>2</v>
      </c>
      <c r="E266" s="204">
        <v>8837</v>
      </c>
      <c r="F266" s="226"/>
      <c r="G266" s="226"/>
      <c r="H266" s="226"/>
      <c r="I266" s="226"/>
      <c r="J266" s="226"/>
      <c r="K266" s="226"/>
      <c r="L266" s="226"/>
      <c r="M266" s="226"/>
      <c r="N266" s="226"/>
      <c r="O266" s="227"/>
      <c r="P266" s="228"/>
      <c r="Q266" s="229"/>
      <c r="R266" s="226"/>
      <c r="S266" s="226"/>
      <c r="T266" s="226"/>
      <c r="U266" s="226"/>
      <c r="V266" s="226"/>
      <c r="W266" s="226"/>
      <c r="X266" s="226"/>
      <c r="Y266" s="226"/>
      <c r="Z266" s="230"/>
      <c r="AC266" s="251"/>
      <c r="AD266" s="233"/>
      <c r="AE266" s="233"/>
      <c r="AF266" s="233"/>
      <c r="AG266" s="233"/>
      <c r="AH266" s="233"/>
      <c r="AI266" s="233"/>
      <c r="AJ266" s="233"/>
    </row>
    <row r="267" spans="1:54" ht="15.75" customHeight="1" x14ac:dyDescent="0.2">
      <c r="A267" s="278">
        <v>13</v>
      </c>
      <c r="B267" s="136" t="s">
        <v>963</v>
      </c>
      <c r="C267" s="173" t="s">
        <v>964</v>
      </c>
      <c r="D267" s="136" t="s">
        <v>3</v>
      </c>
      <c r="E267" s="204">
        <v>8840</v>
      </c>
      <c r="F267" s="201"/>
      <c r="G267" s="201"/>
      <c r="H267" s="201"/>
      <c r="I267" s="201"/>
      <c r="J267" s="201"/>
      <c r="K267" s="201"/>
      <c r="L267" s="201"/>
      <c r="M267" s="201"/>
      <c r="N267" s="201"/>
      <c r="O267" s="215"/>
      <c r="P267" s="216"/>
      <c r="Q267" s="217"/>
      <c r="R267" s="201"/>
      <c r="S267" s="201"/>
      <c r="T267" s="201"/>
      <c r="U267" s="201"/>
      <c r="V267" s="201"/>
      <c r="W267" s="201"/>
      <c r="X267" s="201"/>
      <c r="Y267" s="201"/>
      <c r="Z267" s="218"/>
      <c r="AC267" s="251"/>
      <c r="AD267" s="233"/>
      <c r="AE267" s="233"/>
      <c r="AF267" s="233"/>
      <c r="AG267" s="233"/>
      <c r="AH267" s="233"/>
      <c r="AI267" s="233"/>
      <c r="AJ267" s="233"/>
    </row>
    <row r="268" spans="1:54" ht="15.75" customHeight="1" x14ac:dyDescent="0.2">
      <c r="A268" s="136">
        <v>14</v>
      </c>
      <c r="B268" s="136" t="s">
        <v>965</v>
      </c>
      <c r="C268" s="173" t="s">
        <v>966</v>
      </c>
      <c r="D268" s="136" t="s">
        <v>3</v>
      </c>
      <c r="E268" s="204">
        <v>8851</v>
      </c>
      <c r="F268" s="201"/>
      <c r="G268" s="201"/>
      <c r="H268" s="201"/>
      <c r="I268" s="201"/>
      <c r="J268" s="201"/>
      <c r="K268" s="201"/>
      <c r="L268" s="201"/>
      <c r="M268" s="201"/>
      <c r="N268" s="201"/>
      <c r="O268" s="215"/>
      <c r="P268" s="216"/>
      <c r="Q268" s="217"/>
      <c r="R268" s="201"/>
      <c r="S268" s="201"/>
      <c r="T268" s="201"/>
      <c r="U268" s="201"/>
      <c r="V268" s="201"/>
      <c r="W268" s="201"/>
      <c r="X268" s="201"/>
      <c r="Y268" s="201"/>
      <c r="Z268" s="218"/>
      <c r="AC268" s="252">
        <v>11</v>
      </c>
      <c r="AD268" s="234" t="s">
        <v>130</v>
      </c>
      <c r="AE268" s="235" t="s">
        <v>427</v>
      </c>
      <c r="AF268" s="238" t="s">
        <v>2</v>
      </c>
      <c r="AG268" s="237">
        <v>8818</v>
      </c>
      <c r="AH268" s="321" t="s">
        <v>1007</v>
      </c>
      <c r="AI268" s="322"/>
      <c r="AJ268" s="323"/>
    </row>
    <row r="269" spans="1:54" ht="15.75" customHeight="1" x14ac:dyDescent="0.2">
      <c r="A269" s="278">
        <v>15</v>
      </c>
      <c r="B269" s="136" t="s">
        <v>227</v>
      </c>
      <c r="C269" s="157" t="s">
        <v>487</v>
      </c>
      <c r="D269" s="135" t="s">
        <v>3</v>
      </c>
      <c r="E269" s="136">
        <v>8855</v>
      </c>
      <c r="F269" s="201"/>
      <c r="G269" s="201"/>
      <c r="H269" s="201"/>
      <c r="I269" s="201"/>
      <c r="J269" s="201"/>
      <c r="K269" s="201"/>
      <c r="L269" s="201"/>
      <c r="M269" s="201"/>
      <c r="N269" s="201"/>
      <c r="O269" s="215"/>
      <c r="P269" s="216"/>
      <c r="Q269" s="217"/>
      <c r="R269" s="201"/>
      <c r="S269" s="201"/>
      <c r="T269" s="201"/>
      <c r="U269" s="201"/>
      <c r="V269" s="201"/>
      <c r="W269" s="201"/>
      <c r="X269" s="201"/>
      <c r="Y269" s="201"/>
      <c r="Z269" s="218"/>
      <c r="AC269" s="251"/>
      <c r="AD269" s="233"/>
      <c r="AE269" s="233"/>
      <c r="AF269" s="233"/>
      <c r="AG269" s="233"/>
      <c r="AH269" s="233"/>
      <c r="AI269" s="233"/>
      <c r="AJ269" s="233"/>
    </row>
    <row r="270" spans="1:54" ht="15.75" customHeight="1" x14ac:dyDescent="0.2">
      <c r="A270" s="278">
        <v>16</v>
      </c>
      <c r="B270" s="136" t="s">
        <v>967</v>
      </c>
      <c r="C270" s="176" t="s">
        <v>968</v>
      </c>
      <c r="D270" s="135" t="s">
        <v>3</v>
      </c>
      <c r="E270" s="209">
        <v>8856</v>
      </c>
      <c r="F270" s="201"/>
      <c r="G270" s="201"/>
      <c r="H270" s="201"/>
      <c r="I270" s="201"/>
      <c r="J270" s="201"/>
      <c r="K270" s="201"/>
      <c r="L270" s="201"/>
      <c r="M270" s="201"/>
      <c r="N270" s="201"/>
      <c r="O270" s="215"/>
      <c r="P270" s="216"/>
      <c r="Q270" s="217"/>
      <c r="R270" s="201"/>
      <c r="S270" s="201"/>
      <c r="T270" s="201"/>
      <c r="U270" s="201"/>
      <c r="V270" s="201"/>
      <c r="W270" s="201"/>
      <c r="X270" s="201"/>
      <c r="Y270" s="201"/>
      <c r="Z270" s="218"/>
    </row>
    <row r="271" spans="1:54" ht="15.75" customHeight="1" x14ac:dyDescent="0.2">
      <c r="A271" s="278">
        <v>17</v>
      </c>
      <c r="B271" s="136" t="s">
        <v>41</v>
      </c>
      <c r="C271" s="157" t="s">
        <v>379</v>
      </c>
      <c r="D271" s="135" t="s">
        <v>3</v>
      </c>
      <c r="E271" s="136">
        <v>8863</v>
      </c>
      <c r="F271" s="201"/>
      <c r="G271" s="201"/>
      <c r="H271" s="201"/>
      <c r="I271" s="201"/>
      <c r="J271" s="201"/>
      <c r="K271" s="201"/>
      <c r="L271" s="201"/>
      <c r="M271" s="201"/>
      <c r="N271" s="201"/>
      <c r="O271" s="215"/>
      <c r="P271" s="216"/>
      <c r="Q271" s="217"/>
      <c r="R271" s="201"/>
      <c r="S271" s="201"/>
      <c r="T271" s="201"/>
      <c r="U271" s="201"/>
      <c r="V271" s="201"/>
      <c r="W271" s="201"/>
      <c r="X271" s="201"/>
      <c r="Y271" s="201"/>
      <c r="Z271" s="218"/>
      <c r="AD271" s="234" t="s">
        <v>135</v>
      </c>
      <c r="AE271" s="235" t="s">
        <v>432</v>
      </c>
      <c r="AF271" s="238" t="s">
        <v>2</v>
      </c>
      <c r="AG271" s="324">
        <v>8874</v>
      </c>
      <c r="AH271" s="325"/>
      <c r="AI271" s="239" t="s">
        <v>553</v>
      </c>
      <c r="AJ271" s="239"/>
    </row>
    <row r="272" spans="1:54" ht="15.75" customHeight="1" x14ac:dyDescent="0.2">
      <c r="A272" s="136">
        <v>18</v>
      </c>
      <c r="B272" s="136" t="s">
        <v>136</v>
      </c>
      <c r="C272" s="157" t="s">
        <v>433</v>
      </c>
      <c r="D272" s="135" t="s">
        <v>3</v>
      </c>
      <c r="E272" s="136">
        <v>8877</v>
      </c>
      <c r="F272" s="201"/>
      <c r="G272" s="201"/>
      <c r="H272" s="201"/>
      <c r="I272" s="201"/>
      <c r="J272" s="201"/>
      <c r="K272" s="201"/>
      <c r="L272" s="201"/>
      <c r="M272" s="201"/>
      <c r="N272" s="201"/>
      <c r="O272" s="215"/>
      <c r="P272" s="216"/>
      <c r="Q272" s="217"/>
      <c r="R272" s="201"/>
      <c r="S272" s="201"/>
      <c r="T272" s="201"/>
      <c r="U272" s="201"/>
      <c r="V272" s="201"/>
      <c r="W272" s="201"/>
      <c r="X272" s="201"/>
      <c r="Y272" s="201"/>
      <c r="Z272" s="218"/>
    </row>
    <row r="273" spans="1:54" ht="15.75" customHeight="1" x14ac:dyDescent="0.2">
      <c r="A273" s="278">
        <v>19</v>
      </c>
      <c r="B273" s="136" t="s">
        <v>969</v>
      </c>
      <c r="C273" s="176" t="s">
        <v>970</v>
      </c>
      <c r="D273" s="135" t="s">
        <v>3</v>
      </c>
      <c r="E273" s="209">
        <v>8885</v>
      </c>
      <c r="F273" s="201"/>
      <c r="G273" s="201"/>
      <c r="H273" s="201"/>
      <c r="I273" s="201"/>
      <c r="J273" s="201"/>
      <c r="K273" s="201"/>
      <c r="L273" s="201"/>
      <c r="M273" s="201"/>
      <c r="N273" s="201"/>
      <c r="O273" s="215"/>
      <c r="P273" s="216"/>
      <c r="Q273" s="217"/>
      <c r="R273" s="201"/>
      <c r="S273" s="201"/>
      <c r="T273" s="201"/>
      <c r="U273" s="201"/>
      <c r="V273" s="201"/>
      <c r="W273" s="201"/>
      <c r="X273" s="201"/>
      <c r="Y273" s="201"/>
      <c r="Z273" s="218"/>
    </row>
    <row r="274" spans="1:54" ht="15.75" customHeight="1" x14ac:dyDescent="0.2">
      <c r="A274" s="278">
        <v>20</v>
      </c>
      <c r="B274" s="136" t="s">
        <v>971</v>
      </c>
      <c r="C274" s="176" t="s">
        <v>972</v>
      </c>
      <c r="D274" s="136" t="s">
        <v>3</v>
      </c>
      <c r="E274" s="209">
        <v>8887</v>
      </c>
      <c r="F274" s="201"/>
      <c r="G274" s="201"/>
      <c r="H274" s="201"/>
      <c r="I274" s="201"/>
      <c r="J274" s="201"/>
      <c r="K274" s="201"/>
      <c r="L274" s="201"/>
      <c r="M274" s="201"/>
      <c r="N274" s="201"/>
      <c r="O274" s="215"/>
      <c r="P274" s="216"/>
      <c r="Q274" s="217"/>
      <c r="R274" s="201"/>
      <c r="S274" s="201"/>
      <c r="T274" s="201"/>
      <c r="U274" s="201"/>
      <c r="V274" s="201"/>
      <c r="W274" s="201"/>
      <c r="X274" s="201"/>
      <c r="Y274" s="201"/>
      <c r="Z274" s="218"/>
    </row>
    <row r="275" spans="1:54" ht="15.75" customHeight="1" x14ac:dyDescent="0.2">
      <c r="A275" s="278">
        <v>21</v>
      </c>
      <c r="B275" s="136" t="s">
        <v>45</v>
      </c>
      <c r="C275" s="157" t="s">
        <v>381</v>
      </c>
      <c r="D275" s="135" t="s">
        <v>2</v>
      </c>
      <c r="E275" s="136">
        <v>8890</v>
      </c>
      <c r="F275" s="201"/>
      <c r="G275" s="201"/>
      <c r="H275" s="201"/>
      <c r="I275" s="201"/>
      <c r="J275" s="201"/>
      <c r="K275" s="201"/>
      <c r="L275" s="201"/>
      <c r="M275" s="201"/>
      <c r="N275" s="201"/>
      <c r="O275" s="215"/>
      <c r="P275" s="216"/>
      <c r="Q275" s="217"/>
      <c r="R275" s="201"/>
      <c r="S275" s="201"/>
      <c r="T275" s="201"/>
      <c r="U275" s="201"/>
      <c r="V275" s="201"/>
      <c r="W275" s="201"/>
      <c r="X275" s="201"/>
      <c r="Y275" s="201"/>
      <c r="Z275" s="218"/>
    </row>
    <row r="276" spans="1:54" ht="15.75" customHeight="1" x14ac:dyDescent="0.2">
      <c r="A276" s="136">
        <v>22</v>
      </c>
      <c r="B276" s="136" t="s">
        <v>973</v>
      </c>
      <c r="C276" s="176" t="s">
        <v>974</v>
      </c>
      <c r="D276" s="136" t="s">
        <v>2</v>
      </c>
      <c r="E276" s="209">
        <v>8897</v>
      </c>
      <c r="F276" s="201"/>
      <c r="G276" s="201"/>
      <c r="H276" s="201"/>
      <c r="I276" s="201"/>
      <c r="J276" s="201"/>
      <c r="K276" s="201"/>
      <c r="L276" s="201"/>
      <c r="M276" s="201"/>
      <c r="N276" s="201"/>
      <c r="O276" s="215"/>
      <c r="P276" s="216"/>
      <c r="Q276" s="217"/>
      <c r="R276" s="201"/>
      <c r="S276" s="201"/>
      <c r="T276" s="201"/>
      <c r="U276" s="201"/>
      <c r="V276" s="201"/>
      <c r="W276" s="201"/>
      <c r="X276" s="201"/>
      <c r="Y276" s="201"/>
      <c r="Z276" s="218"/>
    </row>
    <row r="277" spans="1:54" ht="15.75" customHeight="1" x14ac:dyDescent="0.2">
      <c r="A277" s="278">
        <v>23</v>
      </c>
      <c r="B277" s="136" t="s">
        <v>90</v>
      </c>
      <c r="C277" s="157" t="s">
        <v>411</v>
      </c>
      <c r="D277" s="135" t="s">
        <v>2</v>
      </c>
      <c r="E277" s="136">
        <v>8903</v>
      </c>
      <c r="F277" s="201"/>
      <c r="G277" s="201"/>
      <c r="H277" s="201"/>
      <c r="I277" s="201"/>
      <c r="J277" s="201"/>
      <c r="K277" s="201"/>
      <c r="L277" s="201"/>
      <c r="M277" s="201"/>
      <c r="N277" s="201"/>
      <c r="O277" s="215"/>
      <c r="P277" s="216"/>
      <c r="Q277" s="217"/>
      <c r="R277" s="201"/>
      <c r="S277" s="201"/>
      <c r="T277" s="201"/>
      <c r="U277" s="201"/>
      <c r="V277" s="201"/>
      <c r="W277" s="201"/>
      <c r="X277" s="201"/>
      <c r="Y277" s="201"/>
      <c r="Z277" s="218"/>
    </row>
    <row r="278" spans="1:54" ht="15.75" customHeight="1" x14ac:dyDescent="0.2">
      <c r="A278" s="278">
        <v>24</v>
      </c>
      <c r="B278" s="136" t="s">
        <v>234</v>
      </c>
      <c r="C278" s="157" t="s">
        <v>491</v>
      </c>
      <c r="D278" s="135" t="s">
        <v>2</v>
      </c>
      <c r="E278" s="136">
        <v>8917</v>
      </c>
      <c r="F278" s="201"/>
      <c r="G278" s="201"/>
      <c r="H278" s="201"/>
      <c r="I278" s="201"/>
      <c r="J278" s="201"/>
      <c r="K278" s="201"/>
      <c r="L278" s="201"/>
      <c r="M278" s="201"/>
      <c r="N278" s="201"/>
      <c r="O278" s="215"/>
      <c r="P278" s="216"/>
      <c r="Q278" s="217"/>
      <c r="R278" s="201"/>
      <c r="S278" s="201"/>
      <c r="T278" s="201"/>
      <c r="U278" s="201"/>
      <c r="V278" s="201"/>
      <c r="W278" s="201"/>
      <c r="X278" s="201"/>
      <c r="Y278" s="201"/>
      <c r="Z278" s="218"/>
    </row>
    <row r="279" spans="1:54" ht="15.75" customHeight="1" x14ac:dyDescent="0.2">
      <c r="A279" s="278">
        <v>25</v>
      </c>
      <c r="B279" s="136" t="s">
        <v>151</v>
      </c>
      <c r="C279" s="157" t="s">
        <v>442</v>
      </c>
      <c r="D279" s="23" t="s">
        <v>3</v>
      </c>
      <c r="E279" s="136">
        <v>8937</v>
      </c>
      <c r="F279" s="201"/>
      <c r="G279" s="201"/>
      <c r="H279" s="201"/>
      <c r="I279" s="201"/>
      <c r="J279" s="201"/>
      <c r="K279" s="201"/>
      <c r="L279" s="201"/>
      <c r="M279" s="201"/>
      <c r="N279" s="201"/>
      <c r="O279" s="215"/>
      <c r="P279" s="216"/>
      <c r="Q279" s="217"/>
      <c r="R279" s="201"/>
      <c r="S279" s="201"/>
      <c r="T279" s="201"/>
      <c r="U279" s="201"/>
      <c r="V279" s="201"/>
      <c r="W279" s="201"/>
      <c r="X279" s="201"/>
      <c r="Y279" s="201"/>
      <c r="Z279" s="218"/>
    </row>
    <row r="280" spans="1:54" ht="15.75" customHeight="1" x14ac:dyDescent="0.2">
      <c r="A280" s="136">
        <v>26</v>
      </c>
      <c r="B280" s="136" t="s">
        <v>56</v>
      </c>
      <c r="C280" s="157" t="s">
        <v>57</v>
      </c>
      <c r="D280" s="135" t="s">
        <v>3</v>
      </c>
      <c r="E280" s="136">
        <v>8948</v>
      </c>
      <c r="F280" s="201"/>
      <c r="G280" s="201"/>
      <c r="H280" s="201"/>
      <c r="I280" s="201"/>
      <c r="J280" s="201"/>
      <c r="K280" s="201"/>
      <c r="L280" s="201"/>
      <c r="M280" s="201"/>
      <c r="N280" s="201"/>
      <c r="O280" s="215"/>
      <c r="P280" s="216"/>
      <c r="Q280" s="217"/>
      <c r="R280" s="201"/>
      <c r="S280" s="201"/>
      <c r="T280" s="201"/>
      <c r="U280" s="201"/>
      <c r="V280" s="201"/>
      <c r="W280" s="201"/>
      <c r="X280" s="201"/>
      <c r="Y280" s="201"/>
      <c r="Z280" s="218"/>
    </row>
    <row r="281" spans="1:54" ht="15.75" customHeight="1" x14ac:dyDescent="0.2">
      <c r="A281" s="278">
        <v>27</v>
      </c>
      <c r="B281" s="136" t="s">
        <v>975</v>
      </c>
      <c r="C281" s="176" t="s">
        <v>976</v>
      </c>
      <c r="D281" s="135" t="s">
        <v>3</v>
      </c>
      <c r="E281" s="209">
        <v>8964</v>
      </c>
      <c r="F281" s="201"/>
      <c r="G281" s="201"/>
      <c r="H281" s="201"/>
      <c r="I281" s="201"/>
      <c r="J281" s="201"/>
      <c r="K281" s="201"/>
      <c r="L281" s="201"/>
      <c r="M281" s="201"/>
      <c r="N281" s="201"/>
      <c r="O281" s="215"/>
      <c r="P281" s="216"/>
      <c r="Q281" s="217"/>
      <c r="R281" s="201"/>
      <c r="S281" s="201"/>
      <c r="T281" s="201"/>
      <c r="U281" s="201"/>
      <c r="V281" s="201"/>
      <c r="W281" s="201"/>
      <c r="X281" s="201"/>
      <c r="Y281" s="201"/>
      <c r="Z281" s="218"/>
    </row>
    <row r="282" spans="1:54" ht="15.75" customHeight="1" x14ac:dyDescent="0.2">
      <c r="A282" s="278">
        <v>28</v>
      </c>
      <c r="B282" s="136" t="s">
        <v>286</v>
      </c>
      <c r="C282" s="157" t="s">
        <v>287</v>
      </c>
      <c r="D282" s="136" t="s">
        <v>3</v>
      </c>
      <c r="E282" s="136">
        <v>8970</v>
      </c>
      <c r="F282" s="201"/>
      <c r="G282" s="201"/>
      <c r="H282" s="201"/>
      <c r="I282" s="201"/>
      <c r="J282" s="201"/>
      <c r="K282" s="201"/>
      <c r="L282" s="201"/>
      <c r="M282" s="201"/>
      <c r="N282" s="201"/>
      <c r="O282" s="215"/>
      <c r="P282" s="216"/>
      <c r="Q282" s="217"/>
      <c r="R282" s="201"/>
      <c r="S282" s="201"/>
      <c r="T282" s="201"/>
      <c r="U282" s="201"/>
      <c r="V282" s="201"/>
      <c r="W282" s="201"/>
      <c r="X282" s="201"/>
      <c r="Y282" s="201"/>
      <c r="Z282" s="218"/>
    </row>
    <row r="283" spans="1:54" ht="15.75" customHeight="1" x14ac:dyDescent="0.2">
      <c r="A283" s="278">
        <v>29</v>
      </c>
      <c r="B283" s="136" t="s">
        <v>244</v>
      </c>
      <c r="C283" s="157" t="s">
        <v>495</v>
      </c>
      <c r="D283" s="135" t="s">
        <v>3</v>
      </c>
      <c r="E283" s="136">
        <v>8975</v>
      </c>
      <c r="F283" s="201"/>
      <c r="G283" s="201"/>
      <c r="H283" s="201"/>
      <c r="I283" s="201"/>
      <c r="J283" s="201"/>
      <c r="K283" s="201"/>
      <c r="L283" s="201"/>
      <c r="M283" s="201"/>
      <c r="N283" s="201"/>
      <c r="O283" s="215"/>
      <c r="P283" s="216"/>
      <c r="Q283" s="217"/>
      <c r="R283" s="201"/>
      <c r="S283" s="201"/>
      <c r="T283" s="201"/>
      <c r="U283" s="201"/>
      <c r="V283" s="201"/>
      <c r="W283" s="201"/>
      <c r="X283" s="201"/>
      <c r="Y283" s="201"/>
      <c r="Z283" s="218"/>
    </row>
    <row r="284" spans="1:54" ht="15.75" customHeight="1" x14ac:dyDescent="0.2">
      <c r="A284" s="136">
        <v>30</v>
      </c>
      <c r="B284" s="136" t="s">
        <v>199</v>
      </c>
      <c r="C284" s="157" t="s">
        <v>468</v>
      </c>
      <c r="D284" s="23" t="s">
        <v>3</v>
      </c>
      <c r="E284" s="136">
        <v>8985</v>
      </c>
      <c r="F284" s="201"/>
      <c r="G284" s="201"/>
      <c r="H284" s="201"/>
      <c r="I284" s="201"/>
      <c r="J284" s="201"/>
      <c r="K284" s="201"/>
      <c r="L284" s="201"/>
      <c r="M284" s="201"/>
      <c r="N284" s="201"/>
      <c r="O284" s="215"/>
      <c r="P284" s="216"/>
      <c r="Q284" s="217"/>
      <c r="R284" s="201"/>
      <c r="S284" s="201"/>
      <c r="T284" s="201"/>
      <c r="U284" s="201"/>
      <c r="V284" s="201"/>
      <c r="W284" s="201"/>
      <c r="X284" s="201"/>
      <c r="Y284" s="201"/>
      <c r="Z284" s="218"/>
      <c r="AC284" s="236">
        <v>34</v>
      </c>
      <c r="AD284" s="236" t="s">
        <v>977</v>
      </c>
      <c r="AE284" s="246" t="s">
        <v>978</v>
      </c>
      <c r="AF284" s="247" t="s">
        <v>2</v>
      </c>
      <c r="AG284" s="248">
        <v>9001</v>
      </c>
      <c r="AH284" s="347" t="s">
        <v>1011</v>
      </c>
      <c r="AI284" s="347"/>
      <c r="AJ284" s="347"/>
      <c r="AK284" s="268"/>
      <c r="AL284" s="268"/>
      <c r="AM284" s="268"/>
      <c r="AN284" s="268"/>
      <c r="AO284" s="268"/>
      <c r="AP284" s="268"/>
      <c r="AQ284" s="268"/>
      <c r="AR284" s="268"/>
      <c r="AS284" s="268"/>
      <c r="AT284" s="268"/>
      <c r="AU284" s="268"/>
      <c r="AV284" s="268"/>
      <c r="AW284" s="268"/>
      <c r="AX284" s="268"/>
      <c r="AY284" s="268"/>
      <c r="AZ284" s="268"/>
      <c r="BA284" s="268"/>
      <c r="BB284" s="269"/>
    </row>
    <row r="285" spans="1:54" ht="15.75" customHeight="1" x14ac:dyDescent="0.2">
      <c r="A285" s="278">
        <v>31</v>
      </c>
      <c r="B285" s="136" t="s">
        <v>203</v>
      </c>
      <c r="C285" s="157" t="s">
        <v>471</v>
      </c>
      <c r="D285" s="135" t="s">
        <v>3</v>
      </c>
      <c r="E285" s="136">
        <v>8994</v>
      </c>
      <c r="F285" s="201"/>
      <c r="G285" s="201"/>
      <c r="H285" s="201"/>
      <c r="I285" s="201"/>
      <c r="J285" s="201"/>
      <c r="K285" s="201"/>
      <c r="L285" s="201"/>
      <c r="M285" s="201"/>
      <c r="N285" s="201"/>
      <c r="O285" s="215"/>
      <c r="P285" s="216"/>
      <c r="Q285" s="217"/>
      <c r="R285" s="201"/>
      <c r="S285" s="201"/>
      <c r="T285" s="201"/>
      <c r="U285" s="201"/>
      <c r="V285" s="201"/>
      <c r="W285" s="201"/>
      <c r="X285" s="201"/>
      <c r="Y285" s="201"/>
      <c r="Z285" s="218"/>
    </row>
    <row r="286" spans="1:54" ht="15.75" customHeight="1" x14ac:dyDescent="0.2">
      <c r="A286" s="278">
        <v>32</v>
      </c>
      <c r="B286" s="136" t="s">
        <v>292</v>
      </c>
      <c r="C286" s="157" t="s">
        <v>293</v>
      </c>
      <c r="D286" s="23" t="s">
        <v>3</v>
      </c>
      <c r="E286" s="136">
        <v>8996</v>
      </c>
      <c r="F286" s="201"/>
      <c r="G286" s="201"/>
      <c r="H286" s="201"/>
      <c r="I286" s="201"/>
      <c r="J286" s="201"/>
      <c r="K286" s="201"/>
      <c r="L286" s="201"/>
      <c r="M286" s="201"/>
      <c r="N286" s="201"/>
      <c r="O286" s="215"/>
      <c r="P286" s="216"/>
      <c r="Q286" s="217"/>
      <c r="R286" s="201"/>
      <c r="S286" s="201"/>
      <c r="T286" s="201"/>
      <c r="U286" s="201"/>
      <c r="V286" s="201"/>
      <c r="W286" s="201"/>
      <c r="X286" s="201"/>
      <c r="Y286" s="201"/>
      <c r="Z286" s="218"/>
    </row>
    <row r="287" spans="1:54" ht="15.75" customHeight="1" x14ac:dyDescent="0.2">
      <c r="A287" s="278">
        <v>33</v>
      </c>
      <c r="B287" s="136" t="s">
        <v>294</v>
      </c>
      <c r="C287" s="157" t="s">
        <v>516</v>
      </c>
      <c r="D287" s="135" t="s">
        <v>3</v>
      </c>
      <c r="E287" s="136">
        <v>8997</v>
      </c>
      <c r="F287" s="201"/>
      <c r="G287" s="201"/>
      <c r="H287" s="201"/>
      <c r="I287" s="201"/>
      <c r="J287" s="201"/>
      <c r="K287" s="201"/>
      <c r="L287" s="201"/>
      <c r="M287" s="201"/>
      <c r="N287" s="201"/>
      <c r="O287" s="215"/>
      <c r="P287" s="216"/>
      <c r="Q287" s="217"/>
      <c r="R287" s="201"/>
      <c r="S287" s="201"/>
      <c r="T287" s="201"/>
      <c r="U287" s="201"/>
      <c r="V287" s="201"/>
      <c r="W287" s="201"/>
      <c r="X287" s="201"/>
      <c r="Y287" s="201"/>
      <c r="Z287" s="218"/>
    </row>
    <row r="288" spans="1:54" ht="15.75" customHeight="1" x14ac:dyDescent="0.2">
      <c r="A288" s="136">
        <v>34</v>
      </c>
      <c r="B288" s="136" t="s">
        <v>297</v>
      </c>
      <c r="C288" s="157" t="s">
        <v>517</v>
      </c>
      <c r="D288" s="135" t="s">
        <v>2</v>
      </c>
      <c r="E288" s="136">
        <v>9007</v>
      </c>
      <c r="F288" s="201"/>
      <c r="G288" s="225"/>
      <c r="H288" s="201"/>
      <c r="I288" s="201"/>
      <c r="J288" s="201"/>
      <c r="K288" s="201"/>
      <c r="L288" s="201"/>
      <c r="M288" s="201"/>
      <c r="N288" s="201"/>
      <c r="O288" s="215"/>
      <c r="P288" s="216"/>
      <c r="Q288" s="217"/>
      <c r="R288" s="201"/>
      <c r="S288" s="201"/>
      <c r="T288" s="201"/>
      <c r="U288" s="201"/>
      <c r="V288" s="201"/>
      <c r="W288" s="201"/>
      <c r="X288" s="201"/>
      <c r="Y288" s="201"/>
      <c r="Z288" s="218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</row>
    <row r="289" spans="1:54" ht="15.75" customHeight="1" x14ac:dyDescent="0.2">
      <c r="A289" s="278">
        <v>35</v>
      </c>
      <c r="B289" s="136" t="s">
        <v>111</v>
      </c>
      <c r="C289" s="157" t="s">
        <v>112</v>
      </c>
      <c r="D289" s="135" t="s">
        <v>3</v>
      </c>
      <c r="E289" s="136">
        <v>9020</v>
      </c>
      <c r="F289" s="201"/>
      <c r="G289" s="225"/>
      <c r="H289" s="201"/>
      <c r="I289" s="201"/>
      <c r="J289" s="201"/>
      <c r="K289" s="201"/>
      <c r="L289" s="201"/>
      <c r="M289" s="201"/>
      <c r="N289" s="201"/>
      <c r="O289" s="215"/>
      <c r="P289" s="216"/>
      <c r="Q289" s="217"/>
      <c r="R289" s="201"/>
      <c r="S289" s="201"/>
      <c r="T289" s="201"/>
      <c r="U289" s="201"/>
      <c r="V289" s="201"/>
      <c r="W289" s="201"/>
      <c r="X289" s="201"/>
      <c r="Y289" s="201"/>
      <c r="Z289" s="218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</row>
    <row r="290" spans="1:54" ht="15.75" customHeight="1" x14ac:dyDescent="0.2">
      <c r="A290" s="164"/>
      <c r="B290" s="138"/>
      <c r="C290" s="178" t="s">
        <v>2</v>
      </c>
      <c r="D290" s="139">
        <f>COUNTIF(D255:D289, "L")</f>
        <v>10</v>
      </c>
      <c r="E290" s="335">
        <f>D290+D291</f>
        <v>35</v>
      </c>
      <c r="F290" s="211"/>
      <c r="G290" s="211"/>
      <c r="H290" s="211"/>
      <c r="I290" s="211"/>
      <c r="J290" s="211"/>
      <c r="K290" s="211"/>
      <c r="L290" s="211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9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</row>
    <row r="291" spans="1:54" ht="15.75" customHeight="1" x14ac:dyDescent="0.2">
      <c r="A291" s="164"/>
      <c r="B291" s="138"/>
      <c r="C291" s="179" t="s">
        <v>3</v>
      </c>
      <c r="D291" s="23">
        <f>COUNTIF(D256:D289,"P")</f>
        <v>25</v>
      </c>
      <c r="E291" s="336"/>
      <c r="F291" s="211"/>
      <c r="G291" s="211"/>
      <c r="H291" s="211"/>
      <c r="I291" s="211"/>
      <c r="J291" s="211"/>
      <c r="K291" s="211"/>
      <c r="L291" s="211"/>
      <c r="M291" s="211"/>
      <c r="N291" s="211"/>
      <c r="O291" s="211"/>
      <c r="P291" s="211"/>
      <c r="Q291" s="211"/>
      <c r="R291" s="211"/>
      <c r="S291" s="211"/>
      <c r="T291" s="211"/>
      <c r="U291" s="211"/>
      <c r="V291" s="211"/>
      <c r="W291" s="211"/>
      <c r="X291" s="211"/>
      <c r="Y291" s="211"/>
      <c r="Z291" s="219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</row>
    <row r="292" spans="1:54" ht="15.75" customHeight="1" x14ac:dyDescent="0.2">
      <c r="A292" s="165"/>
      <c r="B292" s="28"/>
      <c r="C292" s="180"/>
      <c r="D292" s="28"/>
      <c r="E292" s="27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</row>
    <row r="293" spans="1:54" ht="15.75" customHeight="1" x14ac:dyDescent="0.2">
      <c r="A293" s="165"/>
      <c r="B293" s="28"/>
      <c r="C293" s="180"/>
      <c r="D293" s="28"/>
      <c r="E293" s="27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</row>
    <row r="294" spans="1:54" ht="15.75" customHeight="1" x14ac:dyDescent="0.2">
      <c r="A294" s="165"/>
      <c r="B294" s="28"/>
      <c r="C294" s="180"/>
      <c r="D294" s="28"/>
      <c r="E294" s="27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</row>
    <row r="295" spans="1:54" ht="15.75" customHeight="1" x14ac:dyDescent="0.2">
      <c r="A295" s="165"/>
      <c r="B295" s="28"/>
      <c r="C295" s="180"/>
      <c r="D295" s="28"/>
      <c r="E295" s="27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</row>
    <row r="296" spans="1:54" ht="15.75" customHeight="1" x14ac:dyDescent="0.2">
      <c r="A296" s="165"/>
      <c r="B296" s="28"/>
      <c r="C296" s="180"/>
      <c r="D296" s="28"/>
      <c r="E296" s="27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</row>
    <row r="297" spans="1:54" ht="15.75" customHeight="1" x14ac:dyDescent="0.2">
      <c r="A297" s="165"/>
      <c r="B297" s="28"/>
      <c r="C297" s="180"/>
      <c r="D297" s="28"/>
      <c r="E297" s="27"/>
      <c r="AH297" s="5"/>
      <c r="AI297" s="5"/>
      <c r="AJ297" s="5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</row>
    <row r="298" spans="1:54" ht="15.75" customHeight="1" x14ac:dyDescent="0.2">
      <c r="A298" s="165"/>
      <c r="B298" s="28"/>
      <c r="C298" s="180"/>
      <c r="D298" s="28"/>
      <c r="E298" s="27"/>
      <c r="AH298" s="5"/>
      <c r="AI298" s="5"/>
      <c r="AJ298" s="5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</row>
    <row r="299" spans="1:54" ht="15.75" customHeight="1" x14ac:dyDescent="0.2">
      <c r="A299" s="165"/>
      <c r="B299" s="28"/>
      <c r="C299" s="180"/>
      <c r="D299" s="28"/>
      <c r="E299" s="27"/>
      <c r="AH299" s="5"/>
      <c r="AI299" s="5"/>
      <c r="AJ299" s="5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</row>
    <row r="300" spans="1:54" ht="15.75" customHeight="1" x14ac:dyDescent="0.2">
      <c r="A300" s="165"/>
      <c r="B300" s="28"/>
      <c r="C300" s="180"/>
      <c r="D300" s="28"/>
      <c r="E300" s="27"/>
      <c r="AH300" s="5"/>
      <c r="AI300" s="5"/>
      <c r="AJ300" s="5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</row>
    <row r="301" spans="1:54" s="188" customFormat="1" ht="15.75" customHeight="1" x14ac:dyDescent="0.2">
      <c r="A301" s="492" t="s">
        <v>343</v>
      </c>
      <c r="B301" s="492"/>
      <c r="C301" s="492"/>
      <c r="D301" s="492"/>
      <c r="E301" s="492"/>
      <c r="F301" s="492"/>
      <c r="G301" s="492"/>
      <c r="H301" s="492"/>
      <c r="I301" s="492"/>
      <c r="J301" s="492"/>
      <c r="K301" s="492"/>
      <c r="L301" s="492"/>
      <c r="M301" s="492"/>
      <c r="N301" s="492"/>
      <c r="O301" s="492"/>
      <c r="P301" s="492"/>
      <c r="Q301" s="492"/>
      <c r="R301" s="492"/>
      <c r="S301" s="492"/>
      <c r="T301" s="492"/>
      <c r="U301" s="492"/>
      <c r="V301" s="492"/>
      <c r="W301" s="492"/>
      <c r="X301" s="492"/>
      <c r="Y301" s="492"/>
      <c r="Z301" s="492"/>
    </row>
    <row r="302" spans="1:54" s="188" customFormat="1" ht="15.75" customHeight="1" x14ac:dyDescent="0.2">
      <c r="A302" s="492" t="s">
        <v>344</v>
      </c>
      <c r="B302" s="492"/>
      <c r="C302" s="492"/>
      <c r="D302" s="492"/>
      <c r="E302" s="492"/>
      <c r="F302" s="492"/>
      <c r="G302" s="492"/>
      <c r="H302" s="492"/>
      <c r="I302" s="492"/>
      <c r="J302" s="492"/>
      <c r="K302" s="492"/>
      <c r="L302" s="492"/>
      <c r="M302" s="492"/>
      <c r="N302" s="492"/>
      <c r="O302" s="492"/>
      <c r="P302" s="492"/>
      <c r="Q302" s="492"/>
      <c r="R302" s="492"/>
      <c r="S302" s="492"/>
      <c r="T302" s="492"/>
      <c r="U302" s="492"/>
      <c r="V302" s="492"/>
      <c r="W302" s="492"/>
      <c r="X302" s="492"/>
      <c r="Y302" s="492"/>
      <c r="Z302" s="492"/>
    </row>
    <row r="303" spans="1:54" s="188" customFormat="1" ht="18" customHeight="1" x14ac:dyDescent="0.2">
      <c r="A303" s="493" t="s">
        <v>1681</v>
      </c>
      <c r="B303" s="493"/>
      <c r="C303" s="493"/>
      <c r="D303" s="493"/>
      <c r="E303" s="493"/>
      <c r="F303" s="493"/>
      <c r="G303" s="493"/>
      <c r="H303" s="493"/>
      <c r="I303" s="493"/>
      <c r="J303" s="493"/>
      <c r="K303" s="493"/>
      <c r="L303" s="493"/>
      <c r="M303" s="493"/>
      <c r="N303" s="493"/>
      <c r="O303" s="493"/>
      <c r="P303" s="493"/>
      <c r="Q303" s="493"/>
      <c r="R303" s="493"/>
      <c r="S303" s="493"/>
      <c r="T303" s="493"/>
      <c r="U303" s="493"/>
      <c r="V303" s="493"/>
      <c r="W303" s="493"/>
      <c r="X303" s="493"/>
      <c r="Y303" s="493"/>
      <c r="Z303" s="493"/>
    </row>
    <row r="304" spans="1:54" s="188" customFormat="1" ht="15" customHeight="1" x14ac:dyDescent="0.2">
      <c r="A304" s="487" t="s">
        <v>1682</v>
      </c>
      <c r="B304" s="487"/>
      <c r="C304" s="487"/>
      <c r="D304" s="487"/>
      <c r="E304" s="487"/>
      <c r="F304" s="487"/>
      <c r="G304" s="487"/>
      <c r="H304" s="487"/>
      <c r="I304" s="487"/>
      <c r="J304" s="487"/>
      <c r="K304" s="487"/>
      <c r="L304" s="487"/>
      <c r="M304" s="487"/>
      <c r="N304" s="487"/>
      <c r="O304" s="487"/>
      <c r="P304" s="487"/>
      <c r="Q304" s="487"/>
      <c r="R304" s="487"/>
      <c r="S304" s="487"/>
      <c r="T304" s="487"/>
      <c r="U304" s="487"/>
      <c r="V304" s="487"/>
      <c r="W304" s="487"/>
      <c r="X304" s="487"/>
      <c r="Y304" s="487"/>
      <c r="Z304" s="487"/>
    </row>
    <row r="305" spans="1:54" s="188" customFormat="1" ht="15" customHeight="1" thickBot="1" x14ac:dyDescent="0.25">
      <c r="A305" s="488" t="s">
        <v>1683</v>
      </c>
      <c r="B305" s="488"/>
      <c r="C305" s="488"/>
      <c r="D305" s="488"/>
      <c r="E305" s="488"/>
      <c r="F305" s="488"/>
      <c r="G305" s="488"/>
      <c r="H305" s="488"/>
      <c r="I305" s="488"/>
      <c r="J305" s="488"/>
      <c r="K305" s="488"/>
      <c r="L305" s="488"/>
      <c r="M305" s="488"/>
      <c r="N305" s="488"/>
      <c r="O305" s="488"/>
      <c r="P305" s="488"/>
      <c r="Q305" s="488"/>
      <c r="R305" s="488"/>
      <c r="S305" s="488"/>
      <c r="T305" s="488"/>
      <c r="U305" s="488"/>
      <c r="V305" s="488"/>
      <c r="W305" s="488"/>
      <c r="X305" s="488"/>
      <c r="Y305" s="488"/>
      <c r="Z305" s="488"/>
    </row>
    <row r="306" spans="1:54" ht="15.75" customHeight="1" thickTop="1" x14ac:dyDescent="0.2">
      <c r="A306" s="165"/>
      <c r="B306" s="28"/>
      <c r="C306" s="180"/>
      <c r="D306" s="28"/>
      <c r="E306" s="27"/>
      <c r="AH306" s="5"/>
      <c r="AI306" s="5"/>
      <c r="AJ306" s="5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</row>
    <row r="307" spans="1:54" s="8" customFormat="1" ht="18" x14ac:dyDescent="0.25">
      <c r="A307" s="337" t="s">
        <v>345</v>
      </c>
      <c r="B307" s="337"/>
      <c r="C307" s="337"/>
      <c r="D307" s="337"/>
      <c r="E307" s="337"/>
      <c r="F307" s="337"/>
      <c r="G307" s="337"/>
      <c r="H307" s="337"/>
      <c r="I307" s="337"/>
      <c r="J307" s="337"/>
      <c r="K307" s="337"/>
      <c r="L307" s="337"/>
      <c r="M307" s="337"/>
      <c r="N307" s="337"/>
      <c r="O307" s="337"/>
      <c r="P307" s="337"/>
      <c r="Q307" s="337"/>
      <c r="R307" s="337"/>
      <c r="S307" s="337"/>
      <c r="T307" s="337"/>
      <c r="U307" s="337"/>
      <c r="V307" s="337"/>
      <c r="W307" s="337"/>
      <c r="X307" s="337"/>
      <c r="Y307" s="337"/>
      <c r="Z307" s="337"/>
      <c r="AA307" s="7"/>
      <c r="AC307" s="6"/>
      <c r="AD307" s="35"/>
      <c r="AE307" s="35"/>
      <c r="AF307" s="35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</row>
    <row r="308" spans="1:54" s="8" customFormat="1" x14ac:dyDescent="0.2">
      <c r="A308" s="313" t="s">
        <v>1684</v>
      </c>
      <c r="B308" s="313"/>
      <c r="C308" s="313"/>
      <c r="D308" s="313"/>
      <c r="E308" s="313"/>
      <c r="F308" s="313"/>
      <c r="G308" s="313"/>
      <c r="H308" s="313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  <c r="S308" s="313"/>
      <c r="T308" s="313"/>
      <c r="U308" s="313"/>
      <c r="V308" s="313"/>
      <c r="W308" s="313"/>
      <c r="X308" s="313"/>
      <c r="Y308" s="313"/>
      <c r="Z308" s="313"/>
      <c r="AA308" s="7"/>
      <c r="AB308" s="36"/>
      <c r="AC308" s="6"/>
      <c r="AD308" s="6"/>
      <c r="AE308" s="6"/>
      <c r="AF308" s="6"/>
      <c r="AH308" s="5"/>
      <c r="AI308" s="5"/>
      <c r="AJ308" s="5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</row>
    <row r="309" spans="1:54" s="5" customFormat="1" ht="15" customHeight="1" x14ac:dyDescent="0.2">
      <c r="A309" s="153"/>
      <c r="B309" s="153"/>
      <c r="C309" s="153"/>
      <c r="D309" s="153"/>
      <c r="E309" s="190"/>
      <c r="F309" s="153"/>
      <c r="G309" s="153"/>
      <c r="H309" s="153"/>
      <c r="I309" s="153"/>
      <c r="J309" s="153"/>
      <c r="K309" s="153"/>
      <c r="L309" s="153"/>
      <c r="M309" s="153"/>
      <c r="N309" s="153"/>
      <c r="O309" s="153"/>
      <c r="P309" s="153"/>
      <c r="Q309" s="153"/>
      <c r="R309" s="153"/>
      <c r="S309" s="153"/>
      <c r="T309" s="153"/>
      <c r="U309" s="153"/>
      <c r="V309" s="153"/>
      <c r="W309" s="153"/>
      <c r="X309" s="153"/>
      <c r="Y309" s="153"/>
      <c r="Z309" s="191"/>
      <c r="AB309" s="36"/>
      <c r="AC309" s="6"/>
      <c r="AD309" s="6"/>
      <c r="AE309" s="6"/>
      <c r="AF309" s="6"/>
      <c r="AH309" s="11"/>
      <c r="AI309" s="11"/>
      <c r="AJ309" s="1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</row>
    <row r="310" spans="1:54" s="11" customFormat="1" ht="15" customHeight="1" x14ac:dyDescent="0.2">
      <c r="A310" s="160"/>
      <c r="B310" s="154" t="s">
        <v>356</v>
      </c>
      <c r="C310" s="171" t="s">
        <v>1018</v>
      </c>
      <c r="D310" s="192"/>
      <c r="E310" s="161"/>
      <c r="F310" s="155" t="s">
        <v>346</v>
      </c>
      <c r="G310" s="161"/>
      <c r="H310" s="159"/>
      <c r="I310" s="192"/>
      <c r="J310" s="192"/>
      <c r="K310" s="192"/>
      <c r="L310" s="15" t="s">
        <v>354</v>
      </c>
      <c r="M310" s="213" t="s">
        <v>979</v>
      </c>
      <c r="N310" s="159"/>
      <c r="O310" s="161"/>
      <c r="P310" s="161"/>
      <c r="Q310" s="159"/>
      <c r="R310" s="159"/>
      <c r="S310" s="159"/>
      <c r="T310" s="159"/>
      <c r="U310" s="159"/>
      <c r="V310" s="159"/>
      <c r="W310" s="192"/>
      <c r="X310" s="192"/>
      <c r="Y310" s="192"/>
      <c r="Z310" s="193"/>
      <c r="AA310" s="14"/>
      <c r="AB310" s="37"/>
      <c r="AC310" s="245"/>
      <c r="AD310" s="38"/>
      <c r="AE310" s="38"/>
      <c r="AF310" s="38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</row>
    <row r="311" spans="1:54" s="11" customFormat="1" ht="15" customHeight="1" x14ac:dyDescent="0.2">
      <c r="A311" s="161"/>
      <c r="B311" s="161"/>
      <c r="C311" s="155"/>
      <c r="D311" s="161"/>
      <c r="E311" s="159"/>
      <c r="F311" s="159" t="s">
        <v>348</v>
      </c>
      <c r="G311" s="159"/>
      <c r="H311" s="159"/>
      <c r="I311" s="192"/>
      <c r="J311" s="192"/>
      <c r="K311" s="192"/>
      <c r="L311" s="15" t="s">
        <v>354</v>
      </c>
      <c r="M311" s="154" t="s">
        <v>952</v>
      </c>
      <c r="N311" s="159"/>
      <c r="O311" s="161"/>
      <c r="P311" s="161"/>
      <c r="Q311" s="159"/>
      <c r="R311" s="159"/>
      <c r="S311" s="159"/>
      <c r="T311" s="159"/>
      <c r="U311" s="159"/>
      <c r="V311" s="159"/>
      <c r="W311" s="192"/>
      <c r="X311" s="192"/>
      <c r="Y311" s="192"/>
      <c r="Z311" s="193"/>
      <c r="AA311" s="14"/>
      <c r="AB311" s="37"/>
      <c r="AC311" s="245"/>
      <c r="AD311" s="326"/>
      <c r="AE311" s="326"/>
      <c r="AF311" s="326"/>
      <c r="AH311" s="17"/>
      <c r="AI311" s="17"/>
      <c r="AJ311" s="17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</row>
    <row r="312" spans="1:54" s="17" customFormat="1" ht="15" customHeight="1" x14ac:dyDescent="0.2">
      <c r="A312" s="162"/>
      <c r="B312" s="162"/>
      <c r="C312" s="156"/>
      <c r="D312" s="162"/>
      <c r="E312" s="194"/>
      <c r="F312" s="195"/>
      <c r="G312" s="195"/>
      <c r="H312" s="195"/>
      <c r="I312" s="195"/>
      <c r="J312" s="195"/>
      <c r="K312" s="196"/>
      <c r="L312" s="170"/>
      <c r="M312" s="170"/>
      <c r="N312" s="170"/>
      <c r="O312" s="197"/>
      <c r="P312" s="197"/>
      <c r="Q312" s="138"/>
      <c r="R312" s="138"/>
      <c r="S312" s="195"/>
      <c r="T312" s="195"/>
      <c r="U312" s="195"/>
      <c r="V312" s="195"/>
      <c r="W312" s="195"/>
      <c r="X312" s="195"/>
      <c r="Y312" s="195"/>
      <c r="Z312" s="198"/>
      <c r="AA312" s="16"/>
      <c r="AB312" s="40"/>
      <c r="AC312" s="250"/>
      <c r="AD312" s="40"/>
      <c r="AE312" s="40"/>
      <c r="AF312" s="40"/>
      <c r="AH312" s="5"/>
      <c r="AI312" s="5"/>
      <c r="AJ312" s="5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</row>
    <row r="313" spans="1:54" s="5" customFormat="1" ht="15" customHeight="1" x14ac:dyDescent="0.2">
      <c r="A313" s="327" t="s">
        <v>349</v>
      </c>
      <c r="B313" s="329" t="s">
        <v>0</v>
      </c>
      <c r="C313" s="329" t="s">
        <v>350</v>
      </c>
      <c r="D313" s="329" t="s">
        <v>1</v>
      </c>
      <c r="E313" s="129" t="s">
        <v>352</v>
      </c>
      <c r="F313" s="331" t="s">
        <v>351</v>
      </c>
      <c r="G313" s="332"/>
      <c r="H313" s="332"/>
      <c r="I313" s="332"/>
      <c r="J313" s="332"/>
      <c r="K313" s="332"/>
      <c r="L313" s="332"/>
      <c r="M313" s="332"/>
      <c r="N313" s="332"/>
      <c r="O313" s="333"/>
      <c r="P313" s="214"/>
      <c r="Q313" s="331" t="s">
        <v>351</v>
      </c>
      <c r="R313" s="332"/>
      <c r="S313" s="332"/>
      <c r="T313" s="332"/>
      <c r="U313" s="332"/>
      <c r="V313" s="332"/>
      <c r="W313" s="332"/>
      <c r="X313" s="332"/>
      <c r="Y313" s="332"/>
      <c r="Z313" s="334"/>
      <c r="AA313" s="20"/>
      <c r="AC313" s="52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</row>
    <row r="314" spans="1:54" s="5" customFormat="1" ht="15" customHeight="1" x14ac:dyDescent="0.2">
      <c r="A314" s="328"/>
      <c r="B314" s="330"/>
      <c r="C314" s="343"/>
      <c r="D314" s="330"/>
      <c r="E314" s="130" t="s">
        <v>353</v>
      </c>
      <c r="F314" s="50">
        <v>1</v>
      </c>
      <c r="G314" s="66">
        <v>2</v>
      </c>
      <c r="H314" s="66">
        <v>3</v>
      </c>
      <c r="I314" s="22">
        <v>4</v>
      </c>
      <c r="J314" s="22">
        <v>5</v>
      </c>
      <c r="K314" s="22">
        <v>6</v>
      </c>
      <c r="L314" s="22">
        <v>7</v>
      </c>
      <c r="M314" s="22">
        <v>8</v>
      </c>
      <c r="N314" s="22">
        <v>9</v>
      </c>
      <c r="O314" s="46">
        <v>10</v>
      </c>
      <c r="P314" s="49"/>
      <c r="Q314" s="21">
        <v>1</v>
      </c>
      <c r="R314" s="22">
        <v>2</v>
      </c>
      <c r="S314" s="22">
        <v>3</v>
      </c>
      <c r="T314" s="22">
        <v>4</v>
      </c>
      <c r="U314" s="22">
        <v>5</v>
      </c>
      <c r="V314" s="22">
        <v>6</v>
      </c>
      <c r="W314" s="22">
        <v>7</v>
      </c>
      <c r="X314" s="22">
        <v>8</v>
      </c>
      <c r="Y314" s="22">
        <v>9</v>
      </c>
      <c r="Z314" s="30">
        <v>10</v>
      </c>
      <c r="AA314" s="20"/>
      <c r="AC314" s="52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</row>
    <row r="315" spans="1:54" ht="15.75" customHeight="1" x14ac:dyDescent="0.2">
      <c r="A315" s="136">
        <v>1</v>
      </c>
      <c r="B315" s="136" t="s">
        <v>302</v>
      </c>
      <c r="C315" s="172" t="s">
        <v>522</v>
      </c>
      <c r="D315" s="135" t="s">
        <v>2</v>
      </c>
      <c r="E315" s="200">
        <v>8703</v>
      </c>
      <c r="F315" s="201"/>
      <c r="G315" s="201"/>
      <c r="H315" s="201"/>
      <c r="I315" s="201"/>
      <c r="J315" s="201"/>
      <c r="K315" s="201"/>
      <c r="L315" s="201"/>
      <c r="M315" s="201"/>
      <c r="N315" s="201"/>
      <c r="O315" s="215"/>
      <c r="P315" s="216"/>
      <c r="Q315" s="217"/>
      <c r="R315" s="201"/>
      <c r="S315" s="201"/>
      <c r="T315" s="201"/>
      <c r="U315" s="201"/>
      <c r="V315" s="201"/>
      <c r="W315" s="201"/>
      <c r="X315" s="201"/>
      <c r="Y315" s="201"/>
      <c r="Z315" s="218"/>
    </row>
    <row r="316" spans="1:54" ht="15.75" customHeight="1" x14ac:dyDescent="0.2">
      <c r="A316" s="136">
        <v>2</v>
      </c>
      <c r="B316" s="136" t="s">
        <v>206</v>
      </c>
      <c r="C316" s="172" t="s">
        <v>473</v>
      </c>
      <c r="D316" s="135" t="s">
        <v>3</v>
      </c>
      <c r="E316" s="200">
        <v>8707</v>
      </c>
      <c r="F316" s="201"/>
      <c r="G316" s="201"/>
      <c r="H316" s="201"/>
      <c r="I316" s="201"/>
      <c r="J316" s="201"/>
      <c r="K316" s="201"/>
      <c r="L316" s="201"/>
      <c r="M316" s="201"/>
      <c r="N316" s="201"/>
      <c r="O316" s="215"/>
      <c r="P316" s="216"/>
      <c r="Q316" s="217"/>
      <c r="R316" s="201"/>
      <c r="S316" s="201"/>
      <c r="T316" s="201"/>
      <c r="U316" s="201"/>
      <c r="V316" s="201"/>
      <c r="W316" s="201"/>
      <c r="X316" s="201"/>
      <c r="Y316" s="201"/>
      <c r="Z316" s="218"/>
    </row>
    <row r="317" spans="1:54" ht="15.75" customHeight="1" x14ac:dyDescent="0.2">
      <c r="A317" s="136">
        <v>3</v>
      </c>
      <c r="B317" s="136" t="s">
        <v>207</v>
      </c>
      <c r="C317" s="172" t="s">
        <v>475</v>
      </c>
      <c r="D317" s="135" t="s">
        <v>3</v>
      </c>
      <c r="E317" s="200">
        <v>8710</v>
      </c>
      <c r="F317" s="201"/>
      <c r="G317" s="201"/>
      <c r="H317" s="201"/>
      <c r="I317" s="201"/>
      <c r="J317" s="201"/>
      <c r="K317" s="201"/>
      <c r="L317" s="201"/>
      <c r="M317" s="201"/>
      <c r="N317" s="201"/>
      <c r="O317" s="215"/>
      <c r="P317" s="216"/>
      <c r="Q317" s="217"/>
      <c r="R317" s="201"/>
      <c r="S317" s="201"/>
      <c r="T317" s="201"/>
      <c r="U317" s="201"/>
      <c r="V317" s="201"/>
      <c r="W317" s="201"/>
      <c r="X317" s="201"/>
      <c r="Y317" s="201"/>
      <c r="Z317" s="218"/>
    </row>
    <row r="318" spans="1:54" ht="15.75" customHeight="1" x14ac:dyDescent="0.2">
      <c r="A318" s="136">
        <v>4</v>
      </c>
      <c r="B318" s="136" t="s">
        <v>303</v>
      </c>
      <c r="C318" s="172" t="s">
        <v>523</v>
      </c>
      <c r="D318" s="135" t="s">
        <v>2</v>
      </c>
      <c r="E318" s="200">
        <v>8711</v>
      </c>
      <c r="F318" s="201"/>
      <c r="G318" s="201"/>
      <c r="H318" s="201"/>
      <c r="I318" s="201"/>
      <c r="J318" s="201"/>
      <c r="K318" s="201"/>
      <c r="L318" s="201"/>
      <c r="M318" s="201"/>
      <c r="N318" s="201"/>
      <c r="O318" s="215"/>
      <c r="P318" s="216"/>
      <c r="Q318" s="217"/>
      <c r="R318" s="201"/>
      <c r="S318" s="201"/>
      <c r="T318" s="201"/>
      <c r="U318" s="201"/>
      <c r="V318" s="201"/>
      <c r="W318" s="201"/>
      <c r="X318" s="201"/>
      <c r="Y318" s="201"/>
      <c r="Z318" s="218"/>
    </row>
    <row r="319" spans="1:54" ht="15.75" customHeight="1" x14ac:dyDescent="0.2">
      <c r="A319" s="136">
        <v>5</v>
      </c>
      <c r="B319" s="136" t="s">
        <v>980</v>
      </c>
      <c r="C319" s="176" t="s">
        <v>981</v>
      </c>
      <c r="D319" s="135" t="s">
        <v>2</v>
      </c>
      <c r="E319" s="209">
        <v>8715</v>
      </c>
      <c r="F319" s="201"/>
      <c r="G319" s="201"/>
      <c r="H319" s="201"/>
      <c r="I319" s="201"/>
      <c r="J319" s="201"/>
      <c r="K319" s="201"/>
      <c r="L319" s="201"/>
      <c r="M319" s="201"/>
      <c r="N319" s="201"/>
      <c r="O319" s="215"/>
      <c r="P319" s="216"/>
      <c r="Q319" s="217"/>
      <c r="R319" s="201"/>
      <c r="S319" s="201"/>
      <c r="T319" s="201"/>
      <c r="U319" s="201"/>
      <c r="V319" s="201"/>
      <c r="W319" s="201"/>
      <c r="X319" s="201"/>
      <c r="Y319" s="201"/>
      <c r="Z319" s="218"/>
    </row>
    <row r="320" spans="1:54" ht="15.75" customHeight="1" x14ac:dyDescent="0.2">
      <c r="A320" s="136">
        <v>6</v>
      </c>
      <c r="B320" s="136" t="s">
        <v>162</v>
      </c>
      <c r="C320" s="157" t="s">
        <v>447</v>
      </c>
      <c r="D320" s="135" t="s">
        <v>2</v>
      </c>
      <c r="E320" s="136">
        <v>8719</v>
      </c>
      <c r="F320" s="201"/>
      <c r="G320" s="201"/>
      <c r="H320" s="201"/>
      <c r="I320" s="201"/>
      <c r="J320" s="201"/>
      <c r="K320" s="201"/>
      <c r="L320" s="201"/>
      <c r="M320" s="201"/>
      <c r="N320" s="201"/>
      <c r="O320" s="215"/>
      <c r="P320" s="216"/>
      <c r="Q320" s="217"/>
      <c r="R320" s="201"/>
      <c r="S320" s="201"/>
      <c r="T320" s="201"/>
      <c r="U320" s="201"/>
      <c r="V320" s="201"/>
      <c r="W320" s="201"/>
      <c r="X320" s="201"/>
      <c r="Y320" s="201"/>
      <c r="Z320" s="218"/>
    </row>
    <row r="321" spans="1:53" ht="15.75" customHeight="1" x14ac:dyDescent="0.2">
      <c r="A321" s="136">
        <v>7</v>
      </c>
      <c r="B321" s="136" t="s">
        <v>164</v>
      </c>
      <c r="C321" s="157" t="s">
        <v>449</v>
      </c>
      <c r="D321" s="135" t="s">
        <v>2</v>
      </c>
      <c r="E321" s="136">
        <v>8725</v>
      </c>
      <c r="F321" s="201"/>
      <c r="G321" s="201"/>
      <c r="H321" s="201"/>
      <c r="I321" s="201"/>
      <c r="J321" s="201"/>
      <c r="K321" s="201"/>
      <c r="L321" s="201"/>
      <c r="M321" s="201"/>
      <c r="N321" s="201"/>
      <c r="O321" s="215"/>
      <c r="P321" s="216"/>
      <c r="Q321" s="217"/>
      <c r="R321" s="201"/>
      <c r="S321" s="201"/>
      <c r="T321" s="201"/>
      <c r="U321" s="201"/>
      <c r="V321" s="201"/>
      <c r="W321" s="201"/>
      <c r="X321" s="201"/>
      <c r="Y321" s="201"/>
      <c r="Z321" s="218"/>
    </row>
    <row r="322" spans="1:53" ht="15.75" customHeight="1" x14ac:dyDescent="0.2">
      <c r="A322" s="136">
        <v>8</v>
      </c>
      <c r="B322" s="136" t="s">
        <v>116</v>
      </c>
      <c r="C322" s="157" t="s">
        <v>117</v>
      </c>
      <c r="D322" s="135" t="s">
        <v>3</v>
      </c>
      <c r="E322" s="136">
        <v>8741</v>
      </c>
      <c r="F322" s="201"/>
      <c r="G322" s="201"/>
      <c r="H322" s="201"/>
      <c r="I322" s="201"/>
      <c r="J322" s="201"/>
      <c r="K322" s="201"/>
      <c r="L322" s="201"/>
      <c r="M322" s="201"/>
      <c r="N322" s="201"/>
      <c r="O322" s="215"/>
      <c r="P322" s="216"/>
      <c r="Q322" s="217"/>
      <c r="R322" s="201"/>
      <c r="S322" s="201"/>
      <c r="T322" s="201"/>
      <c r="U322" s="201"/>
      <c r="V322" s="201"/>
      <c r="W322" s="201"/>
      <c r="X322" s="201"/>
      <c r="Y322" s="201"/>
      <c r="Z322" s="218"/>
    </row>
    <row r="323" spans="1:53" ht="15.75" customHeight="1" x14ac:dyDescent="0.2">
      <c r="A323" s="136">
        <v>9</v>
      </c>
      <c r="B323" s="136" t="s">
        <v>72</v>
      </c>
      <c r="C323" s="157" t="s">
        <v>398</v>
      </c>
      <c r="D323" s="135" t="s">
        <v>3</v>
      </c>
      <c r="E323" s="136">
        <v>8743</v>
      </c>
      <c r="F323" s="201"/>
      <c r="G323" s="201"/>
      <c r="H323" s="201"/>
      <c r="I323" s="201"/>
      <c r="J323" s="201"/>
      <c r="K323" s="201"/>
      <c r="L323" s="201"/>
      <c r="M323" s="201"/>
      <c r="N323" s="201"/>
      <c r="O323" s="215"/>
      <c r="P323" s="216"/>
      <c r="Q323" s="217"/>
      <c r="R323" s="201"/>
      <c r="S323" s="201"/>
      <c r="T323" s="201"/>
      <c r="U323" s="201"/>
      <c r="V323" s="201"/>
      <c r="W323" s="201"/>
      <c r="X323" s="201"/>
      <c r="Y323" s="201"/>
      <c r="Z323" s="218"/>
    </row>
    <row r="324" spans="1:53" ht="15.75" customHeight="1" x14ac:dyDescent="0.2">
      <c r="A324" s="136">
        <v>10</v>
      </c>
      <c r="B324" s="136" t="s">
        <v>122</v>
      </c>
      <c r="C324" s="157" t="s">
        <v>123</v>
      </c>
      <c r="D324" s="135" t="s">
        <v>3</v>
      </c>
      <c r="E324" s="136">
        <v>8781</v>
      </c>
      <c r="F324" s="201"/>
      <c r="G324" s="201"/>
      <c r="H324" s="201"/>
      <c r="I324" s="201"/>
      <c r="J324" s="201"/>
      <c r="K324" s="201"/>
      <c r="L324" s="201"/>
      <c r="M324" s="201"/>
      <c r="N324" s="201"/>
      <c r="O324" s="215"/>
      <c r="P324" s="216"/>
      <c r="Q324" s="217"/>
      <c r="R324" s="201"/>
      <c r="S324" s="201"/>
      <c r="T324" s="201"/>
      <c r="U324" s="201"/>
      <c r="V324" s="201"/>
      <c r="W324" s="201"/>
      <c r="X324" s="201"/>
      <c r="Y324" s="201"/>
      <c r="Z324" s="218"/>
    </row>
    <row r="325" spans="1:53" ht="15.75" customHeight="1" x14ac:dyDescent="0.2">
      <c r="A325" s="136">
        <v>11</v>
      </c>
      <c r="B325" s="136" t="s">
        <v>79</v>
      </c>
      <c r="C325" s="157" t="s">
        <v>80</v>
      </c>
      <c r="D325" s="135" t="s">
        <v>2</v>
      </c>
      <c r="E325" s="136">
        <v>8787</v>
      </c>
      <c r="F325" s="201"/>
      <c r="G325" s="201"/>
      <c r="H325" s="201"/>
      <c r="I325" s="201"/>
      <c r="J325" s="201"/>
      <c r="K325" s="201"/>
      <c r="L325" s="201"/>
      <c r="M325" s="201"/>
      <c r="N325" s="201"/>
      <c r="O325" s="215"/>
      <c r="P325" s="216"/>
      <c r="Q325" s="217"/>
      <c r="R325" s="201"/>
      <c r="S325" s="201"/>
      <c r="T325" s="201"/>
      <c r="U325" s="201"/>
      <c r="V325" s="201"/>
      <c r="W325" s="201"/>
      <c r="X325" s="201"/>
      <c r="Y325" s="201"/>
      <c r="Z325" s="218"/>
    </row>
    <row r="326" spans="1:53" ht="15.75" customHeight="1" x14ac:dyDescent="0.2">
      <c r="A326" s="136">
        <v>12</v>
      </c>
      <c r="B326" s="136" t="s">
        <v>36</v>
      </c>
      <c r="C326" s="157" t="s">
        <v>378</v>
      </c>
      <c r="D326" s="136" t="s">
        <v>3</v>
      </c>
      <c r="E326" s="136">
        <v>8799</v>
      </c>
      <c r="F326" s="201"/>
      <c r="G326" s="201"/>
      <c r="H326" s="201"/>
      <c r="I326" s="201"/>
      <c r="J326" s="201"/>
      <c r="K326" s="201"/>
      <c r="L326" s="201"/>
      <c r="M326" s="201"/>
      <c r="N326" s="201"/>
      <c r="O326" s="215"/>
      <c r="P326" s="216"/>
      <c r="Q326" s="217"/>
      <c r="R326" s="201"/>
      <c r="S326" s="201"/>
      <c r="T326" s="201"/>
      <c r="U326" s="201"/>
      <c r="V326" s="201"/>
      <c r="W326" s="201"/>
      <c r="X326" s="201"/>
      <c r="Y326" s="201"/>
      <c r="Z326" s="218"/>
    </row>
    <row r="327" spans="1:53" ht="15.75" customHeight="1" x14ac:dyDescent="0.2">
      <c r="A327" s="136">
        <v>13</v>
      </c>
      <c r="B327" s="136" t="s">
        <v>982</v>
      </c>
      <c r="C327" s="176" t="s">
        <v>983</v>
      </c>
      <c r="D327" s="136" t="s">
        <v>2</v>
      </c>
      <c r="E327" s="209">
        <v>8816</v>
      </c>
      <c r="F327" s="201"/>
      <c r="G327" s="201"/>
      <c r="H327" s="201"/>
      <c r="I327" s="201"/>
      <c r="J327" s="201"/>
      <c r="K327" s="201"/>
      <c r="L327" s="201"/>
      <c r="M327" s="201"/>
      <c r="N327" s="201"/>
      <c r="O327" s="215"/>
      <c r="P327" s="216"/>
      <c r="Q327" s="217"/>
      <c r="R327" s="201"/>
      <c r="S327" s="201"/>
      <c r="T327" s="201"/>
      <c r="U327" s="201"/>
      <c r="V327" s="201"/>
      <c r="W327" s="201"/>
      <c r="X327" s="201"/>
      <c r="Y327" s="201"/>
      <c r="Z327" s="218"/>
    </row>
    <row r="328" spans="1:53" ht="15.75" customHeight="1" x14ac:dyDescent="0.2">
      <c r="A328" s="136">
        <v>14</v>
      </c>
      <c r="B328" s="136" t="s">
        <v>184</v>
      </c>
      <c r="C328" s="157" t="s">
        <v>463</v>
      </c>
      <c r="D328" s="135" t="s">
        <v>2</v>
      </c>
      <c r="E328" s="136">
        <v>8844</v>
      </c>
      <c r="F328" s="201"/>
      <c r="G328" s="201"/>
      <c r="H328" s="201"/>
      <c r="I328" s="201"/>
      <c r="J328" s="201"/>
      <c r="K328" s="201"/>
      <c r="L328" s="201"/>
      <c r="M328" s="201"/>
      <c r="N328" s="201"/>
      <c r="O328" s="215"/>
      <c r="P328" s="216"/>
      <c r="Q328" s="217"/>
      <c r="R328" s="201"/>
      <c r="S328" s="201"/>
      <c r="T328" s="201"/>
      <c r="U328" s="201"/>
      <c r="V328" s="201"/>
      <c r="W328" s="201"/>
      <c r="X328" s="201"/>
      <c r="Y328" s="201"/>
      <c r="Z328" s="218"/>
    </row>
    <row r="329" spans="1:53" ht="15.75" customHeight="1" x14ac:dyDescent="0.2">
      <c r="A329" s="136">
        <v>15</v>
      </c>
      <c r="B329" s="136" t="s">
        <v>39</v>
      </c>
      <c r="C329" s="157" t="s">
        <v>40</v>
      </c>
      <c r="D329" s="135" t="s">
        <v>3</v>
      </c>
      <c r="E329" s="136">
        <v>8849</v>
      </c>
      <c r="F329" s="201"/>
      <c r="G329" s="201"/>
      <c r="H329" s="201"/>
      <c r="I329" s="201"/>
      <c r="J329" s="201"/>
      <c r="K329" s="201"/>
      <c r="L329" s="201"/>
      <c r="M329" s="201"/>
      <c r="N329" s="201"/>
      <c r="O329" s="215"/>
      <c r="P329" s="216"/>
      <c r="Q329" s="217"/>
      <c r="R329" s="201"/>
      <c r="S329" s="201"/>
      <c r="T329" s="201"/>
      <c r="U329" s="201"/>
      <c r="V329" s="201"/>
      <c r="W329" s="201"/>
      <c r="X329" s="201"/>
      <c r="Y329" s="201"/>
      <c r="Z329" s="218"/>
    </row>
    <row r="330" spans="1:53" ht="15.75" customHeight="1" x14ac:dyDescent="0.2">
      <c r="A330" s="136">
        <v>16</v>
      </c>
      <c r="B330" s="136" t="s">
        <v>984</v>
      </c>
      <c r="C330" s="176" t="s">
        <v>985</v>
      </c>
      <c r="D330" s="135" t="s">
        <v>3</v>
      </c>
      <c r="E330" s="209">
        <v>8858</v>
      </c>
      <c r="F330" s="201"/>
      <c r="G330" s="201"/>
      <c r="H330" s="201"/>
      <c r="I330" s="201"/>
      <c r="J330" s="201"/>
      <c r="K330" s="201"/>
      <c r="L330" s="201"/>
      <c r="M330" s="201"/>
      <c r="N330" s="201"/>
      <c r="O330" s="215"/>
      <c r="P330" s="216"/>
      <c r="Q330" s="217"/>
      <c r="R330" s="201"/>
      <c r="S330" s="201"/>
      <c r="T330" s="201"/>
      <c r="U330" s="201"/>
      <c r="V330" s="201"/>
      <c r="W330" s="201"/>
      <c r="X330" s="201"/>
      <c r="Y330" s="201"/>
      <c r="Z330" s="218"/>
    </row>
    <row r="331" spans="1:53" ht="15.75" customHeight="1" x14ac:dyDescent="0.2">
      <c r="A331" s="136">
        <v>17</v>
      </c>
      <c r="B331" s="136" t="s">
        <v>42</v>
      </c>
      <c r="C331" s="157" t="s">
        <v>380</v>
      </c>
      <c r="D331" s="136" t="s">
        <v>3</v>
      </c>
      <c r="E331" s="136">
        <v>8867</v>
      </c>
      <c r="F331" s="201"/>
      <c r="G331" s="201"/>
      <c r="H331" s="201"/>
      <c r="I331" s="201"/>
      <c r="J331" s="201"/>
      <c r="K331" s="201"/>
      <c r="L331" s="201"/>
      <c r="M331" s="201"/>
      <c r="N331" s="201"/>
      <c r="O331" s="215"/>
      <c r="P331" s="216"/>
      <c r="Q331" s="217"/>
      <c r="R331" s="201"/>
      <c r="S331" s="201"/>
      <c r="T331" s="201"/>
      <c r="U331" s="201"/>
      <c r="V331" s="201"/>
      <c r="W331" s="201"/>
      <c r="X331" s="201"/>
      <c r="Y331" s="201"/>
      <c r="Z331" s="218"/>
      <c r="AK331" s="233"/>
      <c r="BA331" s="256"/>
    </row>
    <row r="332" spans="1:53" ht="15.75" customHeight="1" x14ac:dyDescent="0.2">
      <c r="A332" s="136">
        <v>18</v>
      </c>
      <c r="B332" s="136" t="s">
        <v>137</v>
      </c>
      <c r="C332" s="157" t="s">
        <v>434</v>
      </c>
      <c r="D332" s="135" t="s">
        <v>3</v>
      </c>
      <c r="E332" s="136">
        <v>8879</v>
      </c>
      <c r="F332" s="201"/>
      <c r="G332" s="201"/>
      <c r="H332" s="201"/>
      <c r="I332" s="201"/>
      <c r="J332" s="201"/>
      <c r="K332" s="201"/>
      <c r="L332" s="201"/>
      <c r="M332" s="201"/>
      <c r="N332" s="201"/>
      <c r="O332" s="215"/>
      <c r="P332" s="216"/>
      <c r="Q332" s="217"/>
      <c r="R332" s="201"/>
      <c r="S332" s="201"/>
      <c r="T332" s="201"/>
      <c r="U332" s="201"/>
      <c r="V332" s="201"/>
      <c r="W332" s="201"/>
      <c r="X332" s="201"/>
      <c r="Y332" s="201"/>
      <c r="Z332" s="218"/>
    </row>
    <row r="333" spans="1:53" ht="15.75" customHeight="1" x14ac:dyDescent="0.2">
      <c r="A333" s="136">
        <v>19</v>
      </c>
      <c r="B333" s="136" t="s">
        <v>142</v>
      </c>
      <c r="C333" s="157" t="s">
        <v>435</v>
      </c>
      <c r="D333" s="135" t="s">
        <v>2</v>
      </c>
      <c r="E333" s="136">
        <v>8891</v>
      </c>
      <c r="F333" s="201"/>
      <c r="G333" s="201"/>
      <c r="H333" s="201"/>
      <c r="I333" s="201"/>
      <c r="J333" s="201"/>
      <c r="K333" s="201"/>
      <c r="L333" s="201"/>
      <c r="M333" s="201"/>
      <c r="N333" s="201"/>
      <c r="O333" s="215"/>
      <c r="P333" s="216"/>
      <c r="Q333" s="217"/>
      <c r="R333" s="201"/>
      <c r="S333" s="201"/>
      <c r="T333" s="201"/>
      <c r="U333" s="201"/>
      <c r="V333" s="201"/>
      <c r="W333" s="201"/>
      <c r="X333" s="201"/>
      <c r="Y333" s="201"/>
      <c r="Z333" s="218"/>
    </row>
    <row r="334" spans="1:53" ht="15.75" customHeight="1" x14ac:dyDescent="0.2">
      <c r="A334" s="136">
        <v>20</v>
      </c>
      <c r="B334" s="136" t="s">
        <v>276</v>
      </c>
      <c r="C334" s="157" t="s">
        <v>509</v>
      </c>
      <c r="D334" s="135" t="s">
        <v>2</v>
      </c>
      <c r="E334" s="136">
        <v>8900</v>
      </c>
      <c r="F334" s="201"/>
      <c r="G334" s="201"/>
      <c r="H334" s="201"/>
      <c r="I334" s="201"/>
      <c r="J334" s="201"/>
      <c r="K334" s="201"/>
      <c r="L334" s="201"/>
      <c r="M334" s="201"/>
      <c r="N334" s="201"/>
      <c r="O334" s="215"/>
      <c r="P334" s="216"/>
      <c r="Q334" s="217"/>
      <c r="R334" s="201"/>
      <c r="S334" s="201"/>
      <c r="T334" s="201"/>
      <c r="U334" s="201"/>
      <c r="V334" s="201"/>
      <c r="W334" s="201"/>
      <c r="X334" s="201"/>
      <c r="Y334" s="201"/>
      <c r="Z334" s="218"/>
    </row>
    <row r="335" spans="1:53" ht="15.75" customHeight="1" x14ac:dyDescent="0.2">
      <c r="A335" s="136">
        <v>21</v>
      </c>
      <c r="B335" s="136" t="s">
        <v>91</v>
      </c>
      <c r="C335" s="157" t="s">
        <v>92</v>
      </c>
      <c r="D335" s="135" t="s">
        <v>2</v>
      </c>
      <c r="E335" s="136">
        <v>8905</v>
      </c>
      <c r="F335" s="201"/>
      <c r="G335" s="201"/>
      <c r="H335" s="201"/>
      <c r="I335" s="201"/>
      <c r="J335" s="201"/>
      <c r="K335" s="201"/>
      <c r="L335" s="201"/>
      <c r="M335" s="201"/>
      <c r="N335" s="201"/>
      <c r="O335" s="215"/>
      <c r="P335" s="216"/>
      <c r="Q335" s="217"/>
      <c r="R335" s="201"/>
      <c r="S335" s="201"/>
      <c r="T335" s="201"/>
      <c r="U335" s="201"/>
      <c r="V335" s="201"/>
      <c r="W335" s="201"/>
      <c r="X335" s="201"/>
      <c r="Y335" s="201"/>
      <c r="Z335" s="218"/>
    </row>
    <row r="336" spans="1:53" ht="15.75" customHeight="1" x14ac:dyDescent="0.2">
      <c r="A336" s="136">
        <v>22</v>
      </c>
      <c r="B336" s="136" t="s">
        <v>93</v>
      </c>
      <c r="C336" s="157" t="s">
        <v>412</v>
      </c>
      <c r="D336" s="135" t="s">
        <v>2</v>
      </c>
      <c r="E336" s="136">
        <v>8909</v>
      </c>
      <c r="F336" s="201"/>
      <c r="G336" s="201"/>
      <c r="H336" s="201"/>
      <c r="I336" s="201"/>
      <c r="J336" s="201"/>
      <c r="K336" s="201"/>
      <c r="L336" s="201"/>
      <c r="M336" s="201"/>
      <c r="N336" s="201"/>
      <c r="O336" s="215"/>
      <c r="P336" s="216"/>
      <c r="Q336" s="217"/>
      <c r="R336" s="201"/>
      <c r="S336" s="201"/>
      <c r="T336" s="201"/>
      <c r="U336" s="201"/>
      <c r="V336" s="201"/>
      <c r="W336" s="201"/>
      <c r="X336" s="201"/>
      <c r="Y336" s="201"/>
      <c r="Z336" s="218"/>
    </row>
    <row r="337" spans="1:54" ht="15.75" customHeight="1" x14ac:dyDescent="0.2">
      <c r="A337" s="136">
        <v>23</v>
      </c>
      <c r="B337" s="136" t="s">
        <v>277</v>
      </c>
      <c r="C337" s="157" t="s">
        <v>511</v>
      </c>
      <c r="D337" s="135" t="s">
        <v>3</v>
      </c>
      <c r="E337" s="136">
        <v>8940</v>
      </c>
      <c r="F337" s="201"/>
      <c r="G337" s="201"/>
      <c r="H337" s="201"/>
      <c r="I337" s="201"/>
      <c r="J337" s="201"/>
      <c r="K337" s="201"/>
      <c r="L337" s="201"/>
      <c r="M337" s="201"/>
      <c r="N337" s="201"/>
      <c r="O337" s="215"/>
      <c r="P337" s="216"/>
      <c r="Q337" s="217"/>
      <c r="R337" s="201"/>
      <c r="S337" s="201"/>
      <c r="T337" s="201"/>
      <c r="U337" s="201"/>
      <c r="V337" s="201"/>
      <c r="W337" s="201"/>
      <c r="X337" s="201"/>
      <c r="Y337" s="201"/>
      <c r="Z337" s="218"/>
    </row>
    <row r="338" spans="1:54" ht="15.75" customHeight="1" x14ac:dyDescent="0.2">
      <c r="A338" s="136">
        <v>24</v>
      </c>
      <c r="B338" s="136" t="s">
        <v>333</v>
      </c>
      <c r="C338" s="157" t="s">
        <v>540</v>
      </c>
      <c r="D338" s="136" t="s">
        <v>3</v>
      </c>
      <c r="E338" s="136">
        <v>8942</v>
      </c>
      <c r="F338" s="201"/>
      <c r="G338" s="201"/>
      <c r="H338" s="201"/>
      <c r="I338" s="201"/>
      <c r="J338" s="201"/>
      <c r="K338" s="201"/>
      <c r="L338" s="201"/>
      <c r="M338" s="201"/>
      <c r="N338" s="201"/>
      <c r="O338" s="215"/>
      <c r="P338" s="216"/>
      <c r="Q338" s="217"/>
      <c r="R338" s="201"/>
      <c r="S338" s="201"/>
      <c r="T338" s="201"/>
      <c r="U338" s="201"/>
      <c r="V338" s="201"/>
      <c r="W338" s="201"/>
      <c r="X338" s="201"/>
      <c r="Y338" s="201"/>
      <c r="Z338" s="218"/>
    </row>
    <row r="339" spans="1:54" ht="15.75" customHeight="1" x14ac:dyDescent="0.2">
      <c r="A339" s="136">
        <v>25</v>
      </c>
      <c r="B339" s="136" t="s">
        <v>282</v>
      </c>
      <c r="C339" s="157" t="s">
        <v>514</v>
      </c>
      <c r="D339" s="135" t="s">
        <v>2</v>
      </c>
      <c r="E339" s="136">
        <v>8958</v>
      </c>
      <c r="F339" s="201"/>
      <c r="G339" s="201"/>
      <c r="H339" s="201"/>
      <c r="I339" s="201"/>
      <c r="J339" s="201"/>
      <c r="K339" s="201"/>
      <c r="L339" s="201"/>
      <c r="M339" s="201"/>
      <c r="N339" s="201"/>
      <c r="O339" s="215"/>
      <c r="P339" s="216"/>
      <c r="Q339" s="217"/>
      <c r="R339" s="201"/>
      <c r="S339" s="201"/>
      <c r="T339" s="201"/>
      <c r="U339" s="201"/>
      <c r="V339" s="201"/>
      <c r="W339" s="201"/>
      <c r="X339" s="201"/>
      <c r="Y339" s="201"/>
      <c r="Z339" s="218"/>
      <c r="AB339" s="240">
        <v>27</v>
      </c>
      <c r="AC339" s="234" t="s">
        <v>190</v>
      </c>
      <c r="AD339" s="235" t="s">
        <v>191</v>
      </c>
      <c r="AE339" s="238" t="s">
        <v>2</v>
      </c>
      <c r="AF339" s="237">
        <v>8914</v>
      </c>
      <c r="AG339" s="239"/>
      <c r="AH339" s="239" t="s">
        <v>557</v>
      </c>
      <c r="AI339" s="239"/>
      <c r="AJ339" s="239"/>
    </row>
    <row r="340" spans="1:54" ht="15.75" customHeight="1" x14ac:dyDescent="0.2">
      <c r="A340" s="136">
        <v>26</v>
      </c>
      <c r="B340" s="136" t="s">
        <v>986</v>
      </c>
      <c r="C340" s="176" t="s">
        <v>987</v>
      </c>
      <c r="D340" s="136" t="s">
        <v>2</v>
      </c>
      <c r="E340" s="209">
        <v>8959</v>
      </c>
      <c r="F340" s="201"/>
      <c r="G340" s="201"/>
      <c r="H340" s="201"/>
      <c r="I340" s="201"/>
      <c r="J340" s="201"/>
      <c r="K340" s="201"/>
      <c r="L340" s="201"/>
      <c r="M340" s="201"/>
      <c r="N340" s="201"/>
      <c r="O340" s="215"/>
      <c r="P340" s="216"/>
      <c r="Q340" s="217"/>
      <c r="R340" s="201"/>
      <c r="S340" s="201"/>
      <c r="T340" s="201"/>
      <c r="U340" s="201"/>
      <c r="V340" s="201"/>
      <c r="W340" s="201"/>
      <c r="X340" s="201"/>
      <c r="Y340" s="201"/>
      <c r="Z340" s="218"/>
    </row>
    <row r="341" spans="1:54" ht="15.75" customHeight="1" x14ac:dyDescent="0.2">
      <c r="A341" s="136">
        <v>27</v>
      </c>
      <c r="B341" s="136" t="s">
        <v>334</v>
      </c>
      <c r="C341" s="157" t="s">
        <v>541</v>
      </c>
      <c r="D341" s="136" t="s">
        <v>3</v>
      </c>
      <c r="E341" s="136">
        <v>8961</v>
      </c>
      <c r="F341" s="201"/>
      <c r="G341" s="201"/>
      <c r="H341" s="201"/>
      <c r="I341" s="201"/>
      <c r="J341" s="201"/>
      <c r="K341" s="201"/>
      <c r="L341" s="201"/>
      <c r="M341" s="201"/>
      <c r="N341" s="201"/>
      <c r="O341" s="215"/>
      <c r="P341" s="216"/>
      <c r="Q341" s="217"/>
      <c r="R341" s="201"/>
      <c r="S341" s="201"/>
      <c r="T341" s="201"/>
      <c r="U341" s="201"/>
      <c r="V341" s="201"/>
      <c r="W341" s="201"/>
      <c r="X341" s="201"/>
      <c r="Y341" s="201"/>
      <c r="Z341" s="218"/>
    </row>
    <row r="342" spans="1:54" ht="15.75" customHeight="1" x14ac:dyDescent="0.2">
      <c r="A342" s="136">
        <v>28</v>
      </c>
      <c r="B342" s="136" t="s">
        <v>283</v>
      </c>
      <c r="C342" s="157" t="s">
        <v>515</v>
      </c>
      <c r="D342" s="136" t="s">
        <v>2</v>
      </c>
      <c r="E342" s="136">
        <v>8962</v>
      </c>
      <c r="F342" s="201"/>
      <c r="G342" s="201"/>
      <c r="H342" s="201"/>
      <c r="I342" s="201"/>
      <c r="J342" s="201"/>
      <c r="K342" s="201"/>
      <c r="L342" s="201"/>
      <c r="M342" s="201"/>
      <c r="N342" s="201"/>
      <c r="O342" s="215"/>
      <c r="P342" s="216"/>
      <c r="Q342" s="217"/>
      <c r="R342" s="201"/>
      <c r="S342" s="201"/>
      <c r="T342" s="201"/>
      <c r="U342" s="201"/>
      <c r="V342" s="201"/>
      <c r="W342" s="201"/>
      <c r="X342" s="201"/>
      <c r="Y342" s="201"/>
      <c r="Z342" s="218"/>
    </row>
    <row r="343" spans="1:54" ht="15.75" customHeight="1" x14ac:dyDescent="0.2">
      <c r="A343" s="136">
        <v>29</v>
      </c>
      <c r="B343" s="136" t="s">
        <v>284</v>
      </c>
      <c r="C343" s="157" t="s">
        <v>285</v>
      </c>
      <c r="D343" s="135" t="s">
        <v>2</v>
      </c>
      <c r="E343" s="136">
        <v>8967</v>
      </c>
      <c r="F343" s="201"/>
      <c r="G343" s="201"/>
      <c r="H343" s="201"/>
      <c r="I343" s="201"/>
      <c r="J343" s="201"/>
      <c r="K343" s="201"/>
      <c r="L343" s="201"/>
      <c r="M343" s="201"/>
      <c r="N343" s="201"/>
      <c r="O343" s="215"/>
      <c r="P343" s="216"/>
      <c r="Q343" s="217"/>
      <c r="R343" s="201"/>
      <c r="S343" s="201"/>
      <c r="T343" s="201"/>
      <c r="U343" s="201"/>
      <c r="V343" s="201"/>
      <c r="W343" s="201"/>
      <c r="X343" s="201"/>
      <c r="Y343" s="201"/>
      <c r="Z343" s="218"/>
    </row>
    <row r="344" spans="1:54" ht="15.75" customHeight="1" x14ac:dyDescent="0.2">
      <c r="A344" s="136">
        <v>30</v>
      </c>
      <c r="B344" s="136">
        <v>3085792823</v>
      </c>
      <c r="C344" s="157" t="s">
        <v>469</v>
      </c>
      <c r="D344" s="135" t="s">
        <v>3</v>
      </c>
      <c r="E344" s="136">
        <v>8988</v>
      </c>
      <c r="F344" s="201"/>
      <c r="G344" s="201"/>
      <c r="H344" s="201"/>
      <c r="I344" s="201"/>
      <c r="J344" s="201"/>
      <c r="K344" s="201"/>
      <c r="L344" s="201"/>
      <c r="M344" s="201"/>
      <c r="N344" s="201"/>
      <c r="O344" s="215"/>
      <c r="P344" s="216"/>
      <c r="Q344" s="217"/>
      <c r="R344" s="201"/>
      <c r="S344" s="201"/>
      <c r="T344" s="201"/>
      <c r="U344" s="201"/>
      <c r="V344" s="201"/>
      <c r="W344" s="201"/>
      <c r="X344" s="201"/>
      <c r="Y344" s="201"/>
      <c r="Z344" s="218"/>
    </row>
    <row r="345" spans="1:54" ht="15.75" customHeight="1" x14ac:dyDescent="0.2">
      <c r="A345" s="136">
        <v>31</v>
      </c>
      <c r="B345" s="167" t="s">
        <v>200</v>
      </c>
      <c r="C345" s="175" t="s">
        <v>201</v>
      </c>
      <c r="D345" s="137" t="s">
        <v>2</v>
      </c>
      <c r="E345" s="140">
        <v>8989</v>
      </c>
      <c r="F345" s="207"/>
      <c r="G345" s="207"/>
      <c r="H345" s="207"/>
      <c r="I345" s="207"/>
      <c r="J345" s="207"/>
      <c r="K345" s="207"/>
      <c r="L345" s="207"/>
      <c r="M345" s="207"/>
      <c r="N345" s="207"/>
      <c r="O345" s="221"/>
      <c r="P345" s="222"/>
      <c r="Q345" s="223"/>
      <c r="R345" s="207"/>
      <c r="S345" s="207"/>
      <c r="T345" s="207"/>
      <c r="U345" s="207"/>
      <c r="V345" s="207"/>
      <c r="W345" s="207"/>
      <c r="X345" s="207"/>
      <c r="Y345" s="207"/>
      <c r="Z345" s="224"/>
    </row>
    <row r="346" spans="1:54" ht="15.75" customHeight="1" x14ac:dyDescent="0.2">
      <c r="A346" s="136">
        <v>32</v>
      </c>
      <c r="B346" s="136" t="s">
        <v>202</v>
      </c>
      <c r="C346" s="157" t="s">
        <v>470</v>
      </c>
      <c r="D346" s="135" t="s">
        <v>3</v>
      </c>
      <c r="E346" s="136">
        <v>8990</v>
      </c>
      <c r="F346" s="201"/>
      <c r="G346" s="201"/>
      <c r="H346" s="201"/>
      <c r="I346" s="201"/>
      <c r="J346" s="201"/>
      <c r="K346" s="201"/>
      <c r="L346" s="201"/>
      <c r="M346" s="201"/>
      <c r="N346" s="201"/>
      <c r="O346" s="215"/>
      <c r="P346" s="216"/>
      <c r="Q346" s="217"/>
      <c r="R346" s="201"/>
      <c r="S346" s="201"/>
      <c r="T346" s="201"/>
      <c r="U346" s="201"/>
      <c r="V346" s="201"/>
      <c r="W346" s="201"/>
      <c r="X346" s="201"/>
      <c r="Y346" s="201"/>
      <c r="Z346" s="218"/>
    </row>
    <row r="347" spans="1:54" ht="15.75" customHeight="1" x14ac:dyDescent="0.2">
      <c r="A347" s="136">
        <v>33</v>
      </c>
      <c r="B347" s="136">
        <v>3076019377</v>
      </c>
      <c r="C347" s="157" t="s">
        <v>545</v>
      </c>
      <c r="D347" s="135" t="s">
        <v>3</v>
      </c>
      <c r="E347" s="136">
        <v>9009</v>
      </c>
      <c r="F347" s="201"/>
      <c r="G347" s="201"/>
      <c r="H347" s="201"/>
      <c r="I347" s="201"/>
      <c r="J347" s="201"/>
      <c r="K347" s="201"/>
      <c r="L347" s="201"/>
      <c r="M347" s="201"/>
      <c r="N347" s="201"/>
      <c r="O347" s="215"/>
      <c r="P347" s="216"/>
      <c r="Q347" s="217"/>
      <c r="R347" s="201"/>
      <c r="S347" s="201"/>
      <c r="T347" s="201"/>
      <c r="U347" s="201"/>
      <c r="V347" s="201"/>
      <c r="W347" s="201"/>
      <c r="X347" s="201"/>
      <c r="Y347" s="201"/>
      <c r="Z347" s="218"/>
    </row>
    <row r="348" spans="1:54" ht="15.75" customHeight="1" x14ac:dyDescent="0.2">
      <c r="A348" s="136">
        <v>34</v>
      </c>
      <c r="B348" s="136" t="s">
        <v>249</v>
      </c>
      <c r="C348" s="157" t="s">
        <v>498</v>
      </c>
      <c r="D348" s="135" t="s">
        <v>3</v>
      </c>
      <c r="E348" s="136">
        <v>9017</v>
      </c>
      <c r="F348" s="201"/>
      <c r="G348" s="201"/>
      <c r="H348" s="201"/>
      <c r="I348" s="201"/>
      <c r="J348" s="201"/>
      <c r="K348" s="201"/>
      <c r="L348" s="201"/>
      <c r="M348" s="201"/>
      <c r="N348" s="201"/>
      <c r="O348" s="215"/>
      <c r="P348" s="216"/>
      <c r="Q348" s="217"/>
      <c r="R348" s="201"/>
      <c r="S348" s="201"/>
      <c r="T348" s="201"/>
      <c r="U348" s="201"/>
      <c r="V348" s="201"/>
      <c r="W348" s="201"/>
      <c r="X348" s="201"/>
      <c r="Y348" s="201"/>
      <c r="Z348" s="218"/>
    </row>
    <row r="349" spans="1:54" ht="15.75" customHeight="1" x14ac:dyDescent="0.2">
      <c r="A349" s="136">
        <v>35</v>
      </c>
      <c r="B349" s="136" t="s">
        <v>340</v>
      </c>
      <c r="C349" s="157" t="s">
        <v>341</v>
      </c>
      <c r="D349" s="135" t="s">
        <v>2</v>
      </c>
      <c r="E349" s="136">
        <v>9018</v>
      </c>
      <c r="F349" s="201"/>
      <c r="G349" s="225"/>
      <c r="H349" s="201"/>
      <c r="I349" s="201"/>
      <c r="J349" s="201"/>
      <c r="K349" s="201"/>
      <c r="L349" s="201"/>
      <c r="M349" s="201"/>
      <c r="N349" s="201"/>
      <c r="O349" s="215"/>
      <c r="P349" s="216"/>
      <c r="Q349" s="217"/>
      <c r="R349" s="201"/>
      <c r="S349" s="201"/>
      <c r="T349" s="201"/>
      <c r="U349" s="201"/>
      <c r="V349" s="201"/>
      <c r="W349" s="201"/>
      <c r="X349" s="201"/>
      <c r="Y349" s="201"/>
      <c r="Z349" s="218"/>
    </row>
    <row r="350" spans="1:54" ht="15.75" customHeight="1" x14ac:dyDescent="0.2">
      <c r="A350" s="164"/>
      <c r="B350" s="138"/>
      <c r="C350" s="178" t="s">
        <v>2</v>
      </c>
      <c r="D350" s="139">
        <f>COUNTIF(D315:D349,"l")</f>
        <v>18</v>
      </c>
      <c r="E350" s="335">
        <f>D350+D351</f>
        <v>35</v>
      </c>
      <c r="F350" s="211"/>
      <c r="G350" s="211"/>
      <c r="H350" s="211"/>
      <c r="I350" s="211"/>
      <c r="J350" s="211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1"/>
      <c r="V350" s="211"/>
      <c r="W350" s="211"/>
      <c r="X350" s="211"/>
      <c r="Y350" s="211"/>
      <c r="Z350" s="219"/>
    </row>
    <row r="351" spans="1:54" ht="15.75" customHeight="1" x14ac:dyDescent="0.2">
      <c r="A351" s="164"/>
      <c r="B351" s="138"/>
      <c r="C351" s="179" t="s">
        <v>3</v>
      </c>
      <c r="D351" s="23">
        <f>COUNTIF(D315:D349,"P")</f>
        <v>17</v>
      </c>
      <c r="E351" s="336"/>
      <c r="F351" s="211"/>
      <c r="G351" s="211"/>
      <c r="H351" s="211"/>
      <c r="I351" s="211"/>
      <c r="J351" s="211"/>
      <c r="K351" s="211"/>
      <c r="L351" s="211"/>
      <c r="M351" s="211"/>
      <c r="N351" s="211"/>
      <c r="O351" s="211"/>
      <c r="P351" s="211"/>
      <c r="Q351" s="211"/>
      <c r="R351" s="211"/>
      <c r="S351" s="211"/>
      <c r="T351" s="211"/>
      <c r="U351" s="211"/>
      <c r="V351" s="211"/>
      <c r="W351" s="211"/>
      <c r="X351" s="211"/>
      <c r="Y351" s="211"/>
      <c r="Z351" s="219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</row>
    <row r="352" spans="1:54" ht="15.75" customHeight="1" x14ac:dyDescent="0.2">
      <c r="A352" s="165"/>
      <c r="B352" s="28"/>
      <c r="C352" s="180"/>
      <c r="D352" s="26"/>
      <c r="E352" s="27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</row>
    <row r="353" spans="1:54" ht="15.75" customHeight="1" x14ac:dyDescent="0.2">
      <c r="A353" s="165"/>
      <c r="B353" s="28"/>
      <c r="C353" s="180"/>
      <c r="D353" s="26"/>
      <c r="E353" s="27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</row>
    <row r="354" spans="1:54" ht="15.75" customHeight="1" x14ac:dyDescent="0.2">
      <c r="A354" s="165"/>
      <c r="B354" s="28"/>
      <c r="C354" s="180"/>
      <c r="D354" s="26"/>
      <c r="E354" s="27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</row>
    <row r="355" spans="1:54" ht="15.75" customHeight="1" x14ac:dyDescent="0.2">
      <c r="A355" s="165"/>
      <c r="B355" s="28"/>
      <c r="C355" s="180"/>
      <c r="D355" s="26"/>
      <c r="E355" s="27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</row>
    <row r="356" spans="1:54" ht="15.75" customHeight="1" x14ac:dyDescent="0.2">
      <c r="A356" s="165"/>
      <c r="B356" s="28"/>
      <c r="C356" s="180"/>
      <c r="D356" s="26"/>
      <c r="E356" s="27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</row>
    <row r="357" spans="1:54" ht="15.75" customHeight="1" x14ac:dyDescent="0.2">
      <c r="A357" s="165"/>
      <c r="B357" s="28"/>
      <c r="C357" s="180"/>
      <c r="D357" s="26"/>
      <c r="E357" s="27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</row>
    <row r="358" spans="1:54" ht="15.75" customHeight="1" x14ac:dyDescent="0.2">
      <c r="A358" s="165"/>
      <c r="B358" s="28"/>
      <c r="C358" s="180"/>
      <c r="D358" s="26"/>
      <c r="E358" s="27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</row>
    <row r="359" spans="1:54" ht="15.75" customHeight="1" x14ac:dyDescent="0.2">
      <c r="A359" s="165"/>
      <c r="B359" s="28"/>
      <c r="C359" s="180"/>
      <c r="D359" s="26"/>
      <c r="E359" s="27"/>
      <c r="AH359" s="5"/>
      <c r="AI359" s="5"/>
      <c r="AJ359" s="5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</row>
    <row r="360" spans="1:54" ht="15.75" customHeight="1" x14ac:dyDescent="0.2">
      <c r="A360" s="165"/>
      <c r="B360" s="28"/>
      <c r="C360" s="180"/>
      <c r="D360" s="26"/>
      <c r="E360" s="27"/>
      <c r="AH360" s="5"/>
      <c r="AI360" s="5"/>
      <c r="AJ360" s="5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</row>
    <row r="361" spans="1:54" s="188" customFormat="1" ht="15.75" customHeight="1" x14ac:dyDescent="0.2">
      <c r="A361" s="492" t="s">
        <v>343</v>
      </c>
      <c r="B361" s="492"/>
      <c r="C361" s="492"/>
      <c r="D361" s="492"/>
      <c r="E361" s="492"/>
      <c r="F361" s="492"/>
      <c r="G361" s="492"/>
      <c r="H361" s="492"/>
      <c r="I361" s="492"/>
      <c r="J361" s="492"/>
      <c r="K361" s="492"/>
      <c r="L361" s="492"/>
      <c r="M361" s="492"/>
      <c r="N361" s="492"/>
      <c r="O361" s="492"/>
      <c r="P361" s="492"/>
      <c r="Q361" s="492"/>
      <c r="R361" s="492"/>
      <c r="S361" s="492"/>
      <c r="T361" s="492"/>
      <c r="U361" s="492"/>
      <c r="V361" s="492"/>
      <c r="W361" s="492"/>
      <c r="X361" s="492"/>
      <c r="Y361" s="492"/>
      <c r="Z361" s="492"/>
    </row>
    <row r="362" spans="1:54" s="188" customFormat="1" ht="15.75" customHeight="1" x14ac:dyDescent="0.2">
      <c r="A362" s="492" t="s">
        <v>344</v>
      </c>
      <c r="B362" s="492"/>
      <c r="C362" s="492"/>
      <c r="D362" s="492"/>
      <c r="E362" s="492"/>
      <c r="F362" s="492"/>
      <c r="G362" s="492"/>
      <c r="H362" s="492"/>
      <c r="I362" s="492"/>
      <c r="J362" s="492"/>
      <c r="K362" s="492"/>
      <c r="L362" s="492"/>
      <c r="M362" s="492"/>
      <c r="N362" s="492"/>
      <c r="O362" s="492"/>
      <c r="P362" s="492"/>
      <c r="Q362" s="492"/>
      <c r="R362" s="492"/>
      <c r="S362" s="492"/>
      <c r="T362" s="492"/>
      <c r="U362" s="492"/>
      <c r="V362" s="492"/>
      <c r="W362" s="492"/>
      <c r="X362" s="492"/>
      <c r="Y362" s="492"/>
      <c r="Z362" s="492"/>
    </row>
    <row r="363" spans="1:54" s="188" customFormat="1" ht="18" customHeight="1" x14ac:dyDescent="0.2">
      <c r="A363" s="493" t="s">
        <v>1681</v>
      </c>
      <c r="B363" s="493"/>
      <c r="C363" s="493"/>
      <c r="D363" s="493"/>
      <c r="E363" s="493"/>
      <c r="F363" s="493"/>
      <c r="G363" s="493"/>
      <c r="H363" s="493"/>
      <c r="I363" s="493"/>
      <c r="J363" s="493"/>
      <c r="K363" s="493"/>
      <c r="L363" s="493"/>
      <c r="M363" s="493"/>
      <c r="N363" s="493"/>
      <c r="O363" s="493"/>
      <c r="P363" s="493"/>
      <c r="Q363" s="493"/>
      <c r="R363" s="493"/>
      <c r="S363" s="493"/>
      <c r="T363" s="493"/>
      <c r="U363" s="493"/>
      <c r="V363" s="493"/>
      <c r="W363" s="493"/>
      <c r="X363" s="493"/>
      <c r="Y363" s="493"/>
      <c r="Z363" s="493"/>
    </row>
    <row r="364" spans="1:54" s="188" customFormat="1" ht="15" customHeight="1" x14ac:dyDescent="0.2">
      <c r="A364" s="487" t="s">
        <v>1682</v>
      </c>
      <c r="B364" s="487"/>
      <c r="C364" s="487"/>
      <c r="D364" s="487"/>
      <c r="E364" s="487"/>
      <c r="F364" s="487"/>
      <c r="G364" s="487"/>
      <c r="H364" s="487"/>
      <c r="I364" s="487"/>
      <c r="J364" s="487"/>
      <c r="K364" s="487"/>
      <c r="L364" s="487"/>
      <c r="M364" s="487"/>
      <c r="N364" s="487"/>
      <c r="O364" s="487"/>
      <c r="P364" s="487"/>
      <c r="Q364" s="487"/>
      <c r="R364" s="487"/>
      <c r="S364" s="487"/>
      <c r="T364" s="487"/>
      <c r="U364" s="487"/>
      <c r="V364" s="487"/>
      <c r="W364" s="487"/>
      <c r="X364" s="487"/>
      <c r="Y364" s="487"/>
      <c r="Z364" s="487"/>
    </row>
    <row r="365" spans="1:54" s="188" customFormat="1" ht="15" customHeight="1" thickBot="1" x14ac:dyDescent="0.25">
      <c r="A365" s="488" t="s">
        <v>1683</v>
      </c>
      <c r="B365" s="488"/>
      <c r="C365" s="488"/>
      <c r="D365" s="488"/>
      <c r="E365" s="488"/>
      <c r="F365" s="488"/>
      <c r="G365" s="488"/>
      <c r="H365" s="488"/>
      <c r="I365" s="488"/>
      <c r="J365" s="488"/>
      <c r="K365" s="488"/>
      <c r="L365" s="488"/>
      <c r="M365" s="488"/>
      <c r="N365" s="488"/>
      <c r="O365" s="488"/>
      <c r="P365" s="488"/>
      <c r="Q365" s="488"/>
      <c r="R365" s="488"/>
      <c r="S365" s="488"/>
      <c r="T365" s="488"/>
      <c r="U365" s="488"/>
      <c r="V365" s="488"/>
      <c r="W365" s="488"/>
      <c r="X365" s="488"/>
      <c r="Y365" s="488"/>
      <c r="Z365" s="488"/>
    </row>
    <row r="366" spans="1:54" ht="15.75" customHeight="1" thickTop="1" x14ac:dyDescent="0.2">
      <c r="A366" s="165"/>
      <c r="B366" s="28"/>
      <c r="C366" s="180"/>
      <c r="D366" s="26"/>
      <c r="E366" s="27"/>
      <c r="AH366" s="5"/>
      <c r="AI366" s="5"/>
      <c r="AJ366" s="5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</row>
    <row r="367" spans="1:54" s="8" customFormat="1" ht="18" x14ac:dyDescent="0.25">
      <c r="A367" s="337" t="s">
        <v>345</v>
      </c>
      <c r="B367" s="337"/>
      <c r="C367" s="337"/>
      <c r="D367" s="337"/>
      <c r="E367" s="337"/>
      <c r="F367" s="337"/>
      <c r="G367" s="337"/>
      <c r="H367" s="337"/>
      <c r="I367" s="337"/>
      <c r="J367" s="337"/>
      <c r="K367" s="337"/>
      <c r="L367" s="337"/>
      <c r="M367" s="337"/>
      <c r="N367" s="337"/>
      <c r="O367" s="337"/>
      <c r="P367" s="337"/>
      <c r="Q367" s="337"/>
      <c r="R367" s="337"/>
      <c r="S367" s="337"/>
      <c r="T367" s="337"/>
      <c r="U367" s="337"/>
      <c r="V367" s="337"/>
      <c r="W367" s="337"/>
      <c r="X367" s="337"/>
      <c r="Y367" s="337"/>
      <c r="Z367" s="337"/>
      <c r="AA367" s="7"/>
      <c r="AC367" s="6"/>
      <c r="AD367" s="35"/>
      <c r="AE367" s="35"/>
      <c r="AF367" s="35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</row>
    <row r="368" spans="1:54" s="8" customFormat="1" x14ac:dyDescent="0.2">
      <c r="A368" s="313" t="s">
        <v>1684</v>
      </c>
      <c r="B368" s="313"/>
      <c r="C368" s="313"/>
      <c r="D368" s="313"/>
      <c r="E368" s="313"/>
      <c r="F368" s="313"/>
      <c r="G368" s="313"/>
      <c r="H368" s="313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  <c r="S368" s="313"/>
      <c r="T368" s="313"/>
      <c r="U368" s="313"/>
      <c r="V368" s="313"/>
      <c r="W368" s="313"/>
      <c r="X368" s="313"/>
      <c r="Y368" s="313"/>
      <c r="Z368" s="313"/>
      <c r="AA368" s="7"/>
      <c r="AB368" s="36"/>
      <c r="AC368" s="6"/>
      <c r="AD368" s="6"/>
      <c r="AE368" s="6"/>
      <c r="AF368" s="6"/>
      <c r="AH368" s="5"/>
      <c r="AI368" s="5"/>
      <c r="AJ368" s="5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</row>
    <row r="369" spans="1:54" s="5" customFormat="1" ht="15" customHeight="1" x14ac:dyDescent="0.2">
      <c r="A369" s="153"/>
      <c r="B369" s="153"/>
      <c r="C369" s="153"/>
      <c r="D369" s="153"/>
      <c r="E369" s="190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  <c r="P369" s="153"/>
      <c r="Q369" s="153"/>
      <c r="R369" s="153"/>
      <c r="S369" s="153"/>
      <c r="T369" s="153"/>
      <c r="U369" s="153"/>
      <c r="V369" s="153"/>
      <c r="W369" s="153"/>
      <c r="X369" s="153"/>
      <c r="Y369" s="153"/>
      <c r="Z369" s="191"/>
      <c r="AB369" s="36"/>
      <c r="AC369" s="6"/>
      <c r="AD369" s="6"/>
      <c r="AE369" s="6"/>
      <c r="AF369" s="6"/>
      <c r="AH369" s="11"/>
      <c r="AI369" s="11"/>
      <c r="AJ369" s="1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</row>
    <row r="370" spans="1:54" s="11" customFormat="1" ht="15" customHeight="1" x14ac:dyDescent="0.2">
      <c r="A370" s="160"/>
      <c r="B370" s="154" t="s">
        <v>356</v>
      </c>
      <c r="C370" s="171" t="s">
        <v>1019</v>
      </c>
      <c r="D370" s="192"/>
      <c r="E370" s="161"/>
      <c r="F370" s="155" t="s">
        <v>346</v>
      </c>
      <c r="G370" s="161"/>
      <c r="H370" s="159"/>
      <c r="I370" s="192"/>
      <c r="J370" s="192"/>
      <c r="K370" s="192"/>
      <c r="L370" s="15" t="s">
        <v>354</v>
      </c>
      <c r="M370" s="213" t="s">
        <v>988</v>
      </c>
      <c r="N370" s="159"/>
      <c r="O370" s="161"/>
      <c r="P370" s="161"/>
      <c r="Q370" s="159"/>
      <c r="R370" s="159"/>
      <c r="S370" s="159"/>
      <c r="T370" s="159"/>
      <c r="U370" s="159"/>
      <c r="V370" s="159"/>
      <c r="W370" s="192"/>
      <c r="X370" s="192"/>
      <c r="Y370" s="192"/>
      <c r="Z370" s="193"/>
      <c r="AA370" s="14"/>
      <c r="AB370" s="37"/>
      <c r="AC370" s="245"/>
      <c r="AD370" s="39"/>
      <c r="AE370" s="39"/>
      <c r="AF370" s="39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</row>
    <row r="371" spans="1:54" s="11" customFormat="1" ht="15" customHeight="1" x14ac:dyDescent="0.2">
      <c r="A371" s="161"/>
      <c r="B371" s="161"/>
      <c r="C371" s="155"/>
      <c r="D371" s="161"/>
      <c r="E371" s="159"/>
      <c r="F371" s="159" t="s">
        <v>348</v>
      </c>
      <c r="G371" s="159"/>
      <c r="H371" s="159"/>
      <c r="I371" s="192"/>
      <c r="J371" s="192"/>
      <c r="K371" s="192"/>
      <c r="L371" s="15" t="s">
        <v>355</v>
      </c>
      <c r="M371" s="128" t="s">
        <v>880</v>
      </c>
      <c r="N371" s="159"/>
      <c r="O371" s="161"/>
      <c r="P371" s="161"/>
      <c r="Q371" s="159"/>
      <c r="R371" s="159"/>
      <c r="S371" s="159"/>
      <c r="T371" s="159"/>
      <c r="U371" s="159"/>
      <c r="V371" s="159"/>
      <c r="W371" s="192"/>
      <c r="X371" s="192"/>
      <c r="Y371" s="192"/>
      <c r="Z371" s="193"/>
      <c r="AA371" s="14"/>
      <c r="AB371" s="37"/>
      <c r="AC371" s="245"/>
      <c r="AD371" s="326"/>
      <c r="AE371" s="326"/>
      <c r="AF371" s="326"/>
      <c r="AH371" s="17"/>
      <c r="AI371" s="17"/>
      <c r="AJ371" s="17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</row>
    <row r="372" spans="1:54" s="17" customFormat="1" ht="15" customHeight="1" x14ac:dyDescent="0.2">
      <c r="A372" s="162"/>
      <c r="B372" s="162"/>
      <c r="C372" s="156"/>
      <c r="D372" s="162"/>
      <c r="E372" s="194"/>
      <c r="F372" s="195"/>
      <c r="G372" s="195"/>
      <c r="H372" s="195"/>
      <c r="I372" s="195"/>
      <c r="J372" s="195"/>
      <c r="K372" s="196"/>
      <c r="L372" s="170"/>
      <c r="M372" s="170"/>
      <c r="N372" s="170"/>
      <c r="O372" s="197"/>
      <c r="P372" s="197"/>
      <c r="Q372" s="138"/>
      <c r="R372" s="138"/>
      <c r="S372" s="195"/>
      <c r="T372" s="195"/>
      <c r="U372" s="195"/>
      <c r="V372" s="195"/>
      <c r="W372" s="195"/>
      <c r="X372" s="195"/>
      <c r="Y372" s="195"/>
      <c r="Z372" s="198"/>
      <c r="AA372" s="16"/>
      <c r="AB372" s="40"/>
      <c r="AC372" s="250"/>
      <c r="AD372" s="40"/>
      <c r="AE372" s="40"/>
      <c r="AF372" s="40"/>
      <c r="AH372" s="5"/>
      <c r="AI372" s="5"/>
      <c r="AJ372" s="5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</row>
    <row r="373" spans="1:54" s="5" customFormat="1" ht="15" customHeight="1" x14ac:dyDescent="0.2">
      <c r="A373" s="327" t="s">
        <v>349</v>
      </c>
      <c r="B373" s="329" t="s">
        <v>0</v>
      </c>
      <c r="C373" s="329" t="s">
        <v>350</v>
      </c>
      <c r="D373" s="329" t="s">
        <v>1</v>
      </c>
      <c r="E373" s="129" t="s">
        <v>352</v>
      </c>
      <c r="F373" s="331" t="s">
        <v>351</v>
      </c>
      <c r="G373" s="332"/>
      <c r="H373" s="332"/>
      <c r="I373" s="332"/>
      <c r="J373" s="332"/>
      <c r="K373" s="332"/>
      <c r="L373" s="332"/>
      <c r="M373" s="332"/>
      <c r="N373" s="332"/>
      <c r="O373" s="333"/>
      <c r="P373" s="214"/>
      <c r="Q373" s="331" t="s">
        <v>351</v>
      </c>
      <c r="R373" s="332"/>
      <c r="S373" s="332"/>
      <c r="T373" s="332"/>
      <c r="U373" s="332"/>
      <c r="V373" s="332"/>
      <c r="W373" s="332"/>
      <c r="X373" s="332"/>
      <c r="Y373" s="332"/>
      <c r="Z373" s="334"/>
      <c r="AA373" s="20"/>
      <c r="AC373" s="52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</row>
    <row r="374" spans="1:54" s="5" customFormat="1" ht="15" customHeight="1" x14ac:dyDescent="0.2">
      <c r="A374" s="328"/>
      <c r="B374" s="330"/>
      <c r="C374" s="330"/>
      <c r="D374" s="330"/>
      <c r="E374" s="130" t="s">
        <v>353</v>
      </c>
      <c r="F374" s="50">
        <v>1</v>
      </c>
      <c r="G374" s="66">
        <v>2</v>
      </c>
      <c r="H374" s="66">
        <v>3</v>
      </c>
      <c r="I374" s="22">
        <v>4</v>
      </c>
      <c r="J374" s="22">
        <v>5</v>
      </c>
      <c r="K374" s="22">
        <v>6</v>
      </c>
      <c r="L374" s="22">
        <v>7</v>
      </c>
      <c r="M374" s="22">
        <v>8</v>
      </c>
      <c r="N374" s="22">
        <v>9</v>
      </c>
      <c r="O374" s="46">
        <v>10</v>
      </c>
      <c r="P374" s="49"/>
      <c r="Q374" s="21">
        <v>1</v>
      </c>
      <c r="R374" s="22">
        <v>2</v>
      </c>
      <c r="S374" s="22">
        <v>3</v>
      </c>
      <c r="T374" s="22">
        <v>4</v>
      </c>
      <c r="U374" s="22">
        <v>5</v>
      </c>
      <c r="V374" s="22">
        <v>6</v>
      </c>
      <c r="W374" s="22">
        <v>7</v>
      </c>
      <c r="X374" s="22">
        <v>8</v>
      </c>
      <c r="Y374" s="22">
        <v>9</v>
      </c>
      <c r="Z374" s="30">
        <v>10</v>
      </c>
      <c r="AA374" s="20"/>
      <c r="AC374" s="52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</row>
    <row r="375" spans="1:54" ht="15.75" customHeight="1" x14ac:dyDescent="0.2">
      <c r="A375" s="136">
        <v>1</v>
      </c>
      <c r="B375" s="136" t="s">
        <v>205</v>
      </c>
      <c r="C375" s="157" t="s">
        <v>474</v>
      </c>
      <c r="D375" s="23" t="s">
        <v>3</v>
      </c>
      <c r="E375" s="136">
        <v>8709</v>
      </c>
      <c r="F375" s="201"/>
      <c r="G375" s="201"/>
      <c r="H375" s="201"/>
      <c r="I375" s="201"/>
      <c r="J375" s="201"/>
      <c r="K375" s="201"/>
      <c r="L375" s="201"/>
      <c r="M375" s="201"/>
      <c r="N375" s="201"/>
      <c r="O375" s="215"/>
      <c r="P375" s="216"/>
      <c r="Q375" s="217"/>
      <c r="R375" s="201"/>
      <c r="S375" s="201"/>
      <c r="T375" s="201"/>
      <c r="U375" s="201"/>
      <c r="V375" s="201"/>
      <c r="W375" s="201"/>
      <c r="X375" s="201"/>
      <c r="Y375" s="201"/>
      <c r="Z375" s="218"/>
    </row>
    <row r="376" spans="1:54" ht="15.75" customHeight="1" x14ac:dyDescent="0.2">
      <c r="A376" s="136">
        <v>2</v>
      </c>
      <c r="B376" s="166" t="s">
        <v>29</v>
      </c>
      <c r="C376" s="183" t="s">
        <v>373</v>
      </c>
      <c r="D376" s="136" t="s">
        <v>2</v>
      </c>
      <c r="E376" s="136">
        <v>8723</v>
      </c>
      <c r="F376" s="201"/>
      <c r="G376" s="201"/>
      <c r="H376" s="201"/>
      <c r="I376" s="201"/>
      <c r="J376" s="201"/>
      <c r="K376" s="201"/>
      <c r="L376" s="201"/>
      <c r="M376" s="201"/>
      <c r="N376" s="201"/>
      <c r="O376" s="215"/>
      <c r="P376" s="216"/>
      <c r="Q376" s="217"/>
      <c r="R376" s="201"/>
      <c r="S376" s="201"/>
      <c r="T376" s="201"/>
      <c r="U376" s="201"/>
      <c r="V376" s="201"/>
      <c r="W376" s="201"/>
      <c r="X376" s="201"/>
      <c r="Y376" s="201"/>
      <c r="Z376" s="218"/>
    </row>
    <row r="377" spans="1:54" ht="15.75" customHeight="1" x14ac:dyDescent="0.2">
      <c r="A377" s="136">
        <v>3</v>
      </c>
      <c r="B377" s="166" t="s">
        <v>211</v>
      </c>
      <c r="C377" s="183" t="s">
        <v>477</v>
      </c>
      <c r="D377" s="136" t="s">
        <v>2</v>
      </c>
      <c r="E377" s="136">
        <v>8726</v>
      </c>
      <c r="F377" s="201"/>
      <c r="G377" s="201"/>
      <c r="H377" s="201"/>
      <c r="I377" s="201"/>
      <c r="J377" s="201"/>
      <c r="K377" s="201"/>
      <c r="L377" s="201"/>
      <c r="M377" s="201"/>
      <c r="N377" s="201"/>
      <c r="O377" s="215"/>
      <c r="P377" s="216"/>
      <c r="Q377" s="217"/>
      <c r="R377" s="201"/>
      <c r="S377" s="201"/>
      <c r="T377" s="201"/>
      <c r="U377" s="201"/>
      <c r="V377" s="201"/>
      <c r="W377" s="201"/>
      <c r="X377" s="201"/>
      <c r="Y377" s="201"/>
      <c r="Z377" s="218"/>
    </row>
    <row r="378" spans="1:54" ht="15.75" customHeight="1" x14ac:dyDescent="0.2">
      <c r="A378" s="136">
        <v>4</v>
      </c>
      <c r="B378" s="136" t="s">
        <v>989</v>
      </c>
      <c r="C378" s="176" t="s">
        <v>990</v>
      </c>
      <c r="D378" s="135" t="s">
        <v>3</v>
      </c>
      <c r="E378" s="209">
        <v>8730</v>
      </c>
      <c r="F378" s="201"/>
      <c r="G378" s="201"/>
      <c r="H378" s="201"/>
      <c r="I378" s="201"/>
      <c r="J378" s="201"/>
      <c r="K378" s="201"/>
      <c r="L378" s="201"/>
      <c r="M378" s="201"/>
      <c r="N378" s="201"/>
      <c r="O378" s="215"/>
      <c r="P378" s="216"/>
      <c r="Q378" s="217"/>
      <c r="R378" s="201"/>
      <c r="S378" s="201"/>
      <c r="T378" s="201"/>
      <c r="U378" s="201"/>
      <c r="V378" s="201"/>
      <c r="W378" s="201"/>
      <c r="X378" s="201"/>
      <c r="Y378" s="201"/>
      <c r="Z378" s="218"/>
    </row>
    <row r="379" spans="1:54" ht="15.75" customHeight="1" x14ac:dyDescent="0.2">
      <c r="A379" s="136">
        <v>5</v>
      </c>
      <c r="B379" s="136" t="s">
        <v>254</v>
      </c>
      <c r="C379" s="172" t="s">
        <v>255</v>
      </c>
      <c r="D379" s="135" t="s">
        <v>2</v>
      </c>
      <c r="E379" s="200">
        <v>8737</v>
      </c>
      <c r="F379" s="201"/>
      <c r="G379" s="201"/>
      <c r="H379" s="201"/>
      <c r="I379" s="201"/>
      <c r="J379" s="201"/>
      <c r="K379" s="201"/>
      <c r="L379" s="201"/>
      <c r="M379" s="201"/>
      <c r="N379" s="201"/>
      <c r="O379" s="215"/>
      <c r="P379" s="216"/>
      <c r="Q379" s="217"/>
      <c r="R379" s="201"/>
      <c r="S379" s="201"/>
      <c r="T379" s="201"/>
      <c r="U379" s="201"/>
      <c r="V379" s="201"/>
      <c r="W379" s="201"/>
      <c r="X379" s="201"/>
      <c r="Y379" s="201"/>
      <c r="Z379" s="218"/>
    </row>
    <row r="380" spans="1:54" ht="15.75" customHeight="1" x14ac:dyDescent="0.2">
      <c r="A380" s="136">
        <v>6</v>
      </c>
      <c r="B380" s="136" t="s">
        <v>165</v>
      </c>
      <c r="C380" s="172" t="s">
        <v>450</v>
      </c>
      <c r="D380" s="136" t="s">
        <v>3</v>
      </c>
      <c r="E380" s="200">
        <v>8749</v>
      </c>
      <c r="F380" s="201"/>
      <c r="G380" s="201"/>
      <c r="H380" s="201"/>
      <c r="I380" s="201"/>
      <c r="J380" s="201"/>
      <c r="K380" s="201"/>
      <c r="L380" s="201"/>
      <c r="M380" s="201"/>
      <c r="N380" s="201"/>
      <c r="O380" s="215"/>
      <c r="P380" s="216"/>
      <c r="Q380" s="217"/>
      <c r="R380" s="201"/>
      <c r="S380" s="201"/>
      <c r="T380" s="201"/>
      <c r="U380" s="201"/>
      <c r="V380" s="201"/>
      <c r="W380" s="201"/>
      <c r="X380" s="201"/>
      <c r="Y380" s="201"/>
      <c r="Z380" s="218"/>
    </row>
    <row r="381" spans="1:54" ht="15.75" customHeight="1" x14ac:dyDescent="0.2">
      <c r="A381" s="136">
        <v>7</v>
      </c>
      <c r="B381" s="136" t="s">
        <v>214</v>
      </c>
      <c r="C381" s="172" t="s">
        <v>480</v>
      </c>
      <c r="D381" s="135" t="s">
        <v>3</v>
      </c>
      <c r="E381" s="200">
        <v>8750</v>
      </c>
      <c r="F381" s="201"/>
      <c r="G381" s="201"/>
      <c r="H381" s="201"/>
      <c r="I381" s="201"/>
      <c r="J381" s="201"/>
      <c r="K381" s="201"/>
      <c r="L381" s="201"/>
      <c r="M381" s="201"/>
      <c r="N381" s="201"/>
      <c r="O381" s="215"/>
      <c r="P381" s="216"/>
      <c r="Q381" s="217"/>
      <c r="R381" s="201"/>
      <c r="S381" s="201"/>
      <c r="T381" s="201"/>
      <c r="U381" s="201"/>
      <c r="V381" s="201"/>
      <c r="W381" s="201"/>
      <c r="X381" s="201"/>
      <c r="Y381" s="201"/>
      <c r="Z381" s="218"/>
    </row>
    <row r="382" spans="1:54" ht="15.75" customHeight="1" x14ac:dyDescent="0.2">
      <c r="A382" s="136">
        <v>8</v>
      </c>
      <c r="B382" s="136" t="s">
        <v>167</v>
      </c>
      <c r="C382" s="172" t="s">
        <v>168</v>
      </c>
      <c r="D382" s="135" t="s">
        <v>3</v>
      </c>
      <c r="E382" s="200">
        <v>8760</v>
      </c>
      <c r="F382" s="201"/>
      <c r="G382" s="201"/>
      <c r="H382" s="201"/>
      <c r="I382" s="201"/>
      <c r="J382" s="201"/>
      <c r="K382" s="201"/>
      <c r="L382" s="201"/>
      <c r="M382" s="201"/>
      <c r="N382" s="201"/>
      <c r="O382" s="215"/>
      <c r="P382" s="216"/>
      <c r="Q382" s="217"/>
      <c r="R382" s="201"/>
      <c r="S382" s="201"/>
      <c r="T382" s="201"/>
      <c r="U382" s="201"/>
      <c r="V382" s="201"/>
      <c r="W382" s="201"/>
      <c r="X382" s="201"/>
      <c r="Y382" s="201"/>
      <c r="Z382" s="218"/>
      <c r="AC382" s="252">
        <v>10</v>
      </c>
      <c r="AD382" s="234" t="s">
        <v>215</v>
      </c>
      <c r="AE382" s="235" t="s">
        <v>481</v>
      </c>
      <c r="AF382" s="236" t="s">
        <v>3</v>
      </c>
      <c r="AG382" s="237">
        <v>8755</v>
      </c>
      <c r="AH382" s="239" t="s">
        <v>555</v>
      </c>
      <c r="AI382" s="239"/>
      <c r="AJ382" s="239"/>
      <c r="AK382" s="239" t="s">
        <v>556</v>
      </c>
      <c r="AL382" s="239"/>
    </row>
    <row r="383" spans="1:54" ht="15.75" customHeight="1" x14ac:dyDescent="0.2">
      <c r="A383" s="136">
        <v>9</v>
      </c>
      <c r="B383" s="136" t="s">
        <v>119</v>
      </c>
      <c r="C383" s="157" t="s">
        <v>422</v>
      </c>
      <c r="D383" s="135" t="s">
        <v>3</v>
      </c>
      <c r="E383" s="136">
        <v>8763</v>
      </c>
      <c r="F383" s="201"/>
      <c r="G383" s="201"/>
      <c r="H383" s="201"/>
      <c r="I383" s="201"/>
      <c r="J383" s="201"/>
      <c r="K383" s="201"/>
      <c r="L383" s="201"/>
      <c r="M383" s="201"/>
      <c r="N383" s="201"/>
      <c r="O383" s="215"/>
      <c r="P383" s="216"/>
      <c r="Q383" s="217"/>
      <c r="R383" s="201"/>
      <c r="S383" s="201"/>
      <c r="T383" s="201"/>
      <c r="U383" s="201"/>
      <c r="V383" s="201"/>
      <c r="W383" s="201"/>
      <c r="X383" s="201"/>
      <c r="Y383" s="201"/>
      <c r="Z383" s="218"/>
      <c r="AC383" s="236">
        <v>22</v>
      </c>
      <c r="AD383" s="236" t="s">
        <v>997</v>
      </c>
      <c r="AE383" s="246" t="s">
        <v>998</v>
      </c>
      <c r="AF383" s="247" t="s">
        <v>2</v>
      </c>
      <c r="AG383" s="248">
        <v>8902</v>
      </c>
      <c r="AH383" s="320" t="s">
        <v>1006</v>
      </c>
      <c r="AI383" s="320"/>
      <c r="AJ383" s="320"/>
      <c r="AK383" s="320" t="s">
        <v>1005</v>
      </c>
      <c r="AL383" s="320"/>
    </row>
    <row r="384" spans="1:54" ht="15.75" customHeight="1" x14ac:dyDescent="0.2">
      <c r="A384" s="136">
        <v>10</v>
      </c>
      <c r="B384" s="136" t="s">
        <v>34</v>
      </c>
      <c r="C384" s="157" t="s">
        <v>376</v>
      </c>
      <c r="D384" s="135" t="s">
        <v>3</v>
      </c>
      <c r="E384" s="136">
        <v>8774</v>
      </c>
      <c r="F384" s="201"/>
      <c r="G384" s="201"/>
      <c r="H384" s="201"/>
      <c r="I384" s="201"/>
      <c r="J384" s="201"/>
      <c r="K384" s="201"/>
      <c r="L384" s="201"/>
      <c r="M384" s="201"/>
      <c r="N384" s="201"/>
      <c r="O384" s="215"/>
      <c r="P384" s="216"/>
      <c r="Q384" s="217"/>
      <c r="R384" s="201"/>
      <c r="S384" s="201"/>
      <c r="T384" s="201"/>
      <c r="U384" s="201"/>
      <c r="V384" s="201"/>
      <c r="W384" s="201"/>
      <c r="X384" s="201"/>
      <c r="Y384" s="201"/>
      <c r="Z384" s="218"/>
    </row>
    <row r="385" spans="1:26" ht="15.75" customHeight="1" x14ac:dyDescent="0.2">
      <c r="A385" s="136">
        <v>11</v>
      </c>
      <c r="B385" s="136" t="s">
        <v>991</v>
      </c>
      <c r="C385" s="176" t="s">
        <v>992</v>
      </c>
      <c r="D385" s="135" t="s">
        <v>3</v>
      </c>
      <c r="E385" s="209">
        <v>8784</v>
      </c>
      <c r="F385" s="201"/>
      <c r="G385" s="201"/>
      <c r="H385" s="201"/>
      <c r="I385" s="201"/>
      <c r="J385" s="201"/>
      <c r="K385" s="201"/>
      <c r="L385" s="201"/>
      <c r="M385" s="201"/>
      <c r="N385" s="201"/>
      <c r="O385" s="215"/>
      <c r="P385" s="216"/>
      <c r="Q385" s="217"/>
      <c r="R385" s="201"/>
      <c r="S385" s="201"/>
      <c r="T385" s="201"/>
      <c r="U385" s="201"/>
      <c r="V385" s="201"/>
      <c r="W385" s="201"/>
      <c r="X385" s="201"/>
      <c r="Y385" s="201"/>
      <c r="Z385" s="218"/>
    </row>
    <row r="386" spans="1:26" ht="15.75" customHeight="1" x14ac:dyDescent="0.2">
      <c r="A386" s="136">
        <v>12</v>
      </c>
      <c r="B386" s="136" t="s">
        <v>82</v>
      </c>
      <c r="C386" s="157" t="s">
        <v>402</v>
      </c>
      <c r="D386" s="135" t="s">
        <v>2</v>
      </c>
      <c r="E386" s="136">
        <v>8791</v>
      </c>
      <c r="F386" s="201"/>
      <c r="G386" s="201"/>
      <c r="H386" s="201"/>
      <c r="I386" s="201"/>
      <c r="J386" s="201"/>
      <c r="K386" s="201"/>
      <c r="L386" s="201"/>
      <c r="M386" s="201"/>
      <c r="N386" s="201"/>
      <c r="O386" s="215"/>
      <c r="P386" s="216"/>
      <c r="Q386" s="217"/>
      <c r="R386" s="201"/>
      <c r="S386" s="201"/>
      <c r="T386" s="201"/>
      <c r="U386" s="201"/>
      <c r="V386" s="201"/>
      <c r="W386" s="201"/>
      <c r="X386" s="201"/>
      <c r="Y386" s="201"/>
      <c r="Z386" s="218"/>
    </row>
    <row r="387" spans="1:26" ht="15.75" customHeight="1" x14ac:dyDescent="0.2">
      <c r="A387" s="136">
        <v>13</v>
      </c>
      <c r="B387" s="136" t="s">
        <v>993</v>
      </c>
      <c r="C387" s="176" t="s">
        <v>994</v>
      </c>
      <c r="D387" s="135" t="s">
        <v>3</v>
      </c>
      <c r="E387" s="209">
        <v>8798</v>
      </c>
      <c r="F387" s="201"/>
      <c r="G387" s="201"/>
      <c r="H387" s="201"/>
      <c r="I387" s="201"/>
      <c r="J387" s="201"/>
      <c r="K387" s="201"/>
      <c r="L387" s="201"/>
      <c r="M387" s="201"/>
      <c r="N387" s="201"/>
      <c r="O387" s="215"/>
      <c r="P387" s="216"/>
      <c r="Q387" s="217"/>
      <c r="R387" s="201"/>
      <c r="S387" s="201"/>
      <c r="T387" s="201"/>
      <c r="U387" s="201"/>
      <c r="V387" s="201"/>
      <c r="W387" s="201"/>
      <c r="X387" s="201"/>
      <c r="Y387" s="201"/>
      <c r="Z387" s="218"/>
    </row>
    <row r="388" spans="1:26" ht="15.75" customHeight="1" x14ac:dyDescent="0.2">
      <c r="A388" s="136">
        <v>14</v>
      </c>
      <c r="B388" s="169" t="s">
        <v>83</v>
      </c>
      <c r="C388" s="182" t="s">
        <v>404</v>
      </c>
      <c r="D388" s="136" t="s">
        <v>3</v>
      </c>
      <c r="E388" s="136">
        <v>8803</v>
      </c>
      <c r="F388" s="201"/>
      <c r="G388" s="201"/>
      <c r="H388" s="201"/>
      <c r="I388" s="201"/>
      <c r="J388" s="201"/>
      <c r="K388" s="201"/>
      <c r="L388" s="201"/>
      <c r="M388" s="201"/>
      <c r="N388" s="201"/>
      <c r="O388" s="215"/>
      <c r="P388" s="216"/>
      <c r="Q388" s="217"/>
      <c r="R388" s="201"/>
      <c r="S388" s="201"/>
      <c r="T388" s="201"/>
      <c r="U388" s="201"/>
      <c r="V388" s="201"/>
      <c r="W388" s="201"/>
      <c r="X388" s="201"/>
      <c r="Y388" s="201"/>
      <c r="Z388" s="218"/>
    </row>
    <row r="389" spans="1:26" ht="15.75" customHeight="1" x14ac:dyDescent="0.2">
      <c r="A389" s="136">
        <v>15</v>
      </c>
      <c r="B389" s="136" t="s">
        <v>222</v>
      </c>
      <c r="C389" s="157" t="s">
        <v>484</v>
      </c>
      <c r="D389" s="135" t="s">
        <v>2</v>
      </c>
      <c r="E389" s="136">
        <v>8804</v>
      </c>
      <c r="F389" s="201"/>
      <c r="G389" s="201"/>
      <c r="H389" s="201"/>
      <c r="I389" s="201"/>
      <c r="J389" s="201"/>
      <c r="K389" s="201"/>
      <c r="L389" s="201"/>
      <c r="M389" s="201"/>
      <c r="N389" s="201"/>
      <c r="O389" s="215"/>
      <c r="P389" s="216"/>
      <c r="Q389" s="217"/>
      <c r="R389" s="201"/>
      <c r="S389" s="201"/>
      <c r="T389" s="201"/>
      <c r="U389" s="201"/>
      <c r="V389" s="201"/>
      <c r="W389" s="201"/>
      <c r="X389" s="201"/>
      <c r="Y389" s="201"/>
      <c r="Z389" s="218"/>
    </row>
    <row r="390" spans="1:26" ht="15.75" customHeight="1" x14ac:dyDescent="0.2">
      <c r="A390" s="136">
        <v>16</v>
      </c>
      <c r="B390" s="169" t="s">
        <v>314</v>
      </c>
      <c r="C390" s="182" t="s">
        <v>530</v>
      </c>
      <c r="D390" s="136" t="s">
        <v>3</v>
      </c>
      <c r="E390" s="136">
        <v>8807</v>
      </c>
      <c r="F390" s="201"/>
      <c r="G390" s="201"/>
      <c r="H390" s="201"/>
      <c r="I390" s="201"/>
      <c r="J390" s="201"/>
      <c r="K390" s="201"/>
      <c r="L390" s="201"/>
      <c r="M390" s="201"/>
      <c r="N390" s="201"/>
      <c r="O390" s="215"/>
      <c r="P390" s="216"/>
      <c r="Q390" s="217"/>
      <c r="R390" s="201"/>
      <c r="S390" s="201"/>
      <c r="T390" s="201"/>
      <c r="U390" s="201"/>
      <c r="V390" s="201"/>
      <c r="W390" s="201"/>
      <c r="X390" s="201"/>
      <c r="Y390" s="201"/>
      <c r="Z390" s="218"/>
    </row>
    <row r="391" spans="1:26" ht="15.75" customHeight="1" x14ac:dyDescent="0.2">
      <c r="A391" s="136">
        <v>17</v>
      </c>
      <c r="B391" s="136" t="s">
        <v>224</v>
      </c>
      <c r="C391" s="157" t="s">
        <v>486</v>
      </c>
      <c r="D391" s="136" t="s">
        <v>2</v>
      </c>
      <c r="E391" s="136">
        <v>8828</v>
      </c>
      <c r="F391" s="201"/>
      <c r="G391" s="201"/>
      <c r="H391" s="201"/>
      <c r="I391" s="201"/>
      <c r="J391" s="201"/>
      <c r="K391" s="201"/>
      <c r="L391" s="201"/>
      <c r="M391" s="201"/>
      <c r="N391" s="201"/>
      <c r="O391" s="215"/>
      <c r="P391" s="216"/>
      <c r="Q391" s="217"/>
      <c r="R391" s="201"/>
      <c r="S391" s="201"/>
      <c r="T391" s="201"/>
      <c r="U391" s="201"/>
      <c r="V391" s="201"/>
      <c r="W391" s="201"/>
      <c r="X391" s="201"/>
      <c r="Y391" s="201"/>
      <c r="Z391" s="218"/>
    </row>
    <row r="392" spans="1:26" ht="15.75" customHeight="1" x14ac:dyDescent="0.2">
      <c r="A392" s="136">
        <v>18</v>
      </c>
      <c r="B392" s="136" t="s">
        <v>995</v>
      </c>
      <c r="C392" s="176" t="s">
        <v>996</v>
      </c>
      <c r="D392" s="136" t="s">
        <v>3</v>
      </c>
      <c r="E392" s="209">
        <v>8836</v>
      </c>
      <c r="F392" s="201"/>
      <c r="G392" s="201"/>
      <c r="H392" s="201"/>
      <c r="I392" s="201"/>
      <c r="J392" s="201"/>
      <c r="K392" s="201"/>
      <c r="L392" s="201"/>
      <c r="M392" s="201"/>
      <c r="N392" s="201"/>
      <c r="O392" s="215"/>
      <c r="P392" s="216"/>
      <c r="Q392" s="217"/>
      <c r="R392" s="201"/>
      <c r="S392" s="201"/>
      <c r="T392" s="201"/>
      <c r="U392" s="201"/>
      <c r="V392" s="201"/>
      <c r="W392" s="201"/>
      <c r="X392" s="201"/>
      <c r="Y392" s="201"/>
      <c r="Z392" s="218"/>
    </row>
    <row r="393" spans="1:26" ht="15.75" customHeight="1" x14ac:dyDescent="0.2">
      <c r="A393" s="136">
        <v>19</v>
      </c>
      <c r="B393" s="136" t="s">
        <v>43</v>
      </c>
      <c r="C393" s="157" t="s">
        <v>44</v>
      </c>
      <c r="D393" s="136" t="s">
        <v>3</v>
      </c>
      <c r="E393" s="136">
        <v>8871</v>
      </c>
      <c r="F393" s="201"/>
      <c r="G393" s="201"/>
      <c r="H393" s="201"/>
      <c r="I393" s="201"/>
      <c r="J393" s="201"/>
      <c r="K393" s="201"/>
      <c r="L393" s="201"/>
      <c r="M393" s="201"/>
      <c r="N393" s="201"/>
      <c r="O393" s="215"/>
      <c r="P393" s="216"/>
      <c r="Q393" s="217"/>
      <c r="R393" s="201"/>
      <c r="S393" s="201"/>
      <c r="T393" s="201"/>
      <c r="U393" s="201"/>
      <c r="V393" s="201"/>
      <c r="W393" s="201"/>
      <c r="X393" s="201"/>
      <c r="Y393" s="201"/>
      <c r="Z393" s="218"/>
    </row>
    <row r="394" spans="1:26" ht="15.75" customHeight="1" x14ac:dyDescent="0.2">
      <c r="A394" s="136">
        <v>20</v>
      </c>
      <c r="B394" s="136" t="s">
        <v>89</v>
      </c>
      <c r="C394" s="157" t="s">
        <v>410</v>
      </c>
      <c r="D394" s="135" t="s">
        <v>3</v>
      </c>
      <c r="E394" s="136">
        <v>8878</v>
      </c>
      <c r="F394" s="201"/>
      <c r="G394" s="201"/>
      <c r="H394" s="201"/>
      <c r="I394" s="201"/>
      <c r="J394" s="201"/>
      <c r="K394" s="201"/>
      <c r="L394" s="201"/>
      <c r="M394" s="201"/>
      <c r="N394" s="201"/>
      <c r="O394" s="215"/>
      <c r="P394" s="216"/>
      <c r="Q394" s="217"/>
      <c r="R394" s="201"/>
      <c r="S394" s="201"/>
      <c r="T394" s="201"/>
      <c r="U394" s="201"/>
      <c r="V394" s="201"/>
      <c r="W394" s="201"/>
      <c r="X394" s="201"/>
      <c r="Y394" s="201"/>
      <c r="Z394" s="218"/>
    </row>
    <row r="395" spans="1:26" ht="15.75" customHeight="1" x14ac:dyDescent="0.2">
      <c r="A395" s="136">
        <v>21</v>
      </c>
      <c r="B395" s="136" t="s">
        <v>140</v>
      </c>
      <c r="C395" s="157" t="s">
        <v>141</v>
      </c>
      <c r="D395" s="135" t="s">
        <v>3</v>
      </c>
      <c r="E395" s="136">
        <v>8884</v>
      </c>
      <c r="F395" s="201"/>
      <c r="G395" s="201"/>
      <c r="H395" s="201"/>
      <c r="I395" s="201"/>
      <c r="J395" s="201"/>
      <c r="K395" s="201"/>
      <c r="L395" s="201"/>
      <c r="M395" s="201"/>
      <c r="N395" s="201"/>
      <c r="O395" s="215"/>
      <c r="P395" s="216"/>
      <c r="Q395" s="217"/>
      <c r="R395" s="201"/>
      <c r="S395" s="201"/>
      <c r="T395" s="201"/>
      <c r="U395" s="201"/>
      <c r="V395" s="201"/>
      <c r="W395" s="201"/>
      <c r="X395" s="201"/>
      <c r="Y395" s="201"/>
      <c r="Z395" s="218"/>
    </row>
    <row r="396" spans="1:26" ht="15.75" customHeight="1" x14ac:dyDescent="0.2">
      <c r="A396" s="136">
        <v>22</v>
      </c>
      <c r="B396" s="136" t="s">
        <v>145</v>
      </c>
      <c r="C396" s="157" t="s">
        <v>438</v>
      </c>
      <c r="D396" s="135" t="s">
        <v>2</v>
      </c>
      <c r="E396" s="136">
        <v>8904</v>
      </c>
      <c r="F396" s="201"/>
      <c r="G396" s="201"/>
      <c r="H396" s="201"/>
      <c r="I396" s="201"/>
      <c r="J396" s="201"/>
      <c r="K396" s="201"/>
      <c r="L396" s="201"/>
      <c r="M396" s="201"/>
      <c r="N396" s="201"/>
      <c r="O396" s="215"/>
      <c r="P396" s="216"/>
      <c r="Q396" s="217"/>
      <c r="R396" s="201"/>
      <c r="S396" s="201"/>
      <c r="T396" s="201"/>
      <c r="U396" s="201"/>
      <c r="V396" s="201"/>
      <c r="W396" s="201"/>
      <c r="X396" s="201"/>
      <c r="Y396" s="201"/>
      <c r="Z396" s="218"/>
    </row>
    <row r="397" spans="1:26" ht="15.75" customHeight="1" x14ac:dyDescent="0.2">
      <c r="A397" s="136">
        <v>23</v>
      </c>
      <c r="B397" s="136" t="s">
        <v>146</v>
      </c>
      <c r="C397" s="157" t="s">
        <v>439</v>
      </c>
      <c r="D397" s="136" t="s">
        <v>2</v>
      </c>
      <c r="E397" s="136">
        <v>8906</v>
      </c>
      <c r="F397" s="201"/>
      <c r="G397" s="201"/>
      <c r="H397" s="201"/>
      <c r="I397" s="201"/>
      <c r="J397" s="201"/>
      <c r="K397" s="201"/>
      <c r="L397" s="201"/>
      <c r="M397" s="201"/>
      <c r="N397" s="201"/>
      <c r="O397" s="215"/>
      <c r="P397" s="216"/>
      <c r="Q397" s="217"/>
      <c r="R397" s="201"/>
      <c r="S397" s="201"/>
      <c r="T397" s="201"/>
      <c r="U397" s="201"/>
      <c r="V397" s="201"/>
      <c r="W397" s="201"/>
      <c r="X397" s="201"/>
      <c r="Y397" s="201"/>
      <c r="Z397" s="218"/>
    </row>
    <row r="398" spans="1:26" ht="15.75" customHeight="1" x14ac:dyDescent="0.2">
      <c r="A398" s="136">
        <v>24</v>
      </c>
      <c r="B398" s="136" t="s">
        <v>52</v>
      </c>
      <c r="C398" s="157" t="s">
        <v>384</v>
      </c>
      <c r="D398" s="136" t="s">
        <v>2</v>
      </c>
      <c r="E398" s="136">
        <v>8915</v>
      </c>
      <c r="F398" s="201"/>
      <c r="G398" s="201"/>
      <c r="H398" s="201"/>
      <c r="I398" s="201"/>
      <c r="J398" s="201"/>
      <c r="K398" s="201"/>
      <c r="L398" s="201"/>
      <c r="M398" s="201"/>
      <c r="N398" s="201"/>
      <c r="O398" s="215"/>
      <c r="P398" s="216"/>
      <c r="Q398" s="217"/>
      <c r="R398" s="201"/>
      <c r="S398" s="201"/>
      <c r="T398" s="201"/>
      <c r="U398" s="201"/>
      <c r="V398" s="201"/>
      <c r="W398" s="201"/>
      <c r="X398" s="201"/>
      <c r="Y398" s="201"/>
      <c r="Z398" s="218"/>
    </row>
    <row r="399" spans="1:26" ht="15.75" customHeight="1" x14ac:dyDescent="0.2">
      <c r="A399" s="136">
        <v>25</v>
      </c>
      <c r="B399" s="136" t="s">
        <v>999</v>
      </c>
      <c r="C399" s="176" t="s">
        <v>1000</v>
      </c>
      <c r="D399" s="135" t="s">
        <v>2</v>
      </c>
      <c r="E399" s="209">
        <v>8918</v>
      </c>
      <c r="F399" s="201"/>
      <c r="G399" s="201"/>
      <c r="H399" s="201"/>
      <c r="I399" s="201"/>
      <c r="J399" s="201"/>
      <c r="K399" s="201"/>
      <c r="L399" s="201"/>
      <c r="M399" s="201"/>
      <c r="N399" s="201"/>
      <c r="O399" s="215"/>
      <c r="P399" s="216"/>
      <c r="Q399" s="217"/>
      <c r="R399" s="201"/>
      <c r="S399" s="201"/>
      <c r="T399" s="201"/>
      <c r="U399" s="201"/>
      <c r="V399" s="201"/>
      <c r="W399" s="201"/>
      <c r="X399" s="201"/>
      <c r="Y399" s="201"/>
      <c r="Z399" s="218"/>
    </row>
    <row r="400" spans="1:26" ht="15.75" customHeight="1" x14ac:dyDescent="0.2">
      <c r="A400" s="136">
        <v>26</v>
      </c>
      <c r="B400" s="136" t="s">
        <v>237</v>
      </c>
      <c r="C400" s="157" t="s">
        <v>238</v>
      </c>
      <c r="D400" s="135" t="s">
        <v>2</v>
      </c>
      <c r="E400" s="136">
        <v>8930</v>
      </c>
      <c r="F400" s="201"/>
      <c r="G400" s="201"/>
      <c r="H400" s="201"/>
      <c r="I400" s="201"/>
      <c r="J400" s="201"/>
      <c r="K400" s="201"/>
      <c r="L400" s="201"/>
      <c r="M400" s="201"/>
      <c r="N400" s="201"/>
      <c r="O400" s="215"/>
      <c r="P400" s="216"/>
      <c r="Q400" s="217"/>
      <c r="R400" s="201"/>
      <c r="S400" s="201"/>
      <c r="T400" s="201"/>
      <c r="U400" s="201"/>
      <c r="V400" s="201"/>
      <c r="W400" s="201"/>
      <c r="X400" s="201"/>
      <c r="Y400" s="201"/>
      <c r="Z400" s="218"/>
    </row>
    <row r="401" spans="1:54" ht="15.75" customHeight="1" x14ac:dyDescent="0.2">
      <c r="A401" s="136">
        <v>27</v>
      </c>
      <c r="B401" s="136" t="s">
        <v>150</v>
      </c>
      <c r="C401" s="157" t="s">
        <v>441</v>
      </c>
      <c r="D401" s="136" t="s">
        <v>3</v>
      </c>
      <c r="E401" s="136">
        <v>8934</v>
      </c>
      <c r="F401" s="201"/>
      <c r="G401" s="201"/>
      <c r="H401" s="201"/>
      <c r="I401" s="201"/>
      <c r="J401" s="201"/>
      <c r="K401" s="201"/>
      <c r="L401" s="201"/>
      <c r="M401" s="201"/>
      <c r="N401" s="201"/>
      <c r="O401" s="215"/>
      <c r="P401" s="216"/>
      <c r="Q401" s="217"/>
      <c r="R401" s="201"/>
      <c r="S401" s="201"/>
      <c r="T401" s="201"/>
      <c r="U401" s="201"/>
      <c r="V401" s="201"/>
      <c r="W401" s="201"/>
      <c r="X401" s="201"/>
      <c r="Y401" s="201"/>
      <c r="Z401" s="218"/>
    </row>
    <row r="402" spans="1:54" ht="15.75" customHeight="1" x14ac:dyDescent="0.2">
      <c r="A402" s="136">
        <v>28</v>
      </c>
      <c r="B402" s="136" t="s">
        <v>54</v>
      </c>
      <c r="C402" s="157" t="s">
        <v>386</v>
      </c>
      <c r="D402" s="135" t="s">
        <v>3</v>
      </c>
      <c r="E402" s="136">
        <v>8936</v>
      </c>
      <c r="F402" s="201"/>
      <c r="G402" s="201"/>
      <c r="H402" s="201"/>
      <c r="I402" s="201"/>
      <c r="J402" s="201"/>
      <c r="K402" s="201"/>
      <c r="L402" s="201"/>
      <c r="M402" s="201"/>
      <c r="N402" s="201"/>
      <c r="O402" s="215"/>
      <c r="P402" s="216"/>
      <c r="Q402" s="217"/>
      <c r="R402" s="201"/>
      <c r="S402" s="201"/>
      <c r="T402" s="201"/>
      <c r="U402" s="201"/>
      <c r="V402" s="201"/>
      <c r="W402" s="201"/>
      <c r="X402" s="201"/>
      <c r="Y402" s="201"/>
      <c r="Z402" s="218"/>
    </row>
    <row r="403" spans="1:54" ht="15.75" customHeight="1" x14ac:dyDescent="0.2">
      <c r="A403" s="136">
        <v>29</v>
      </c>
      <c r="B403" s="136" t="s">
        <v>332</v>
      </c>
      <c r="C403" s="157" t="s">
        <v>539</v>
      </c>
      <c r="D403" s="135" t="s">
        <v>2</v>
      </c>
      <c r="E403" s="136">
        <v>8939</v>
      </c>
      <c r="F403" s="201"/>
      <c r="G403" s="201"/>
      <c r="H403" s="201"/>
      <c r="I403" s="201"/>
      <c r="J403" s="201"/>
      <c r="K403" s="201"/>
      <c r="L403" s="201"/>
      <c r="M403" s="201"/>
      <c r="N403" s="201"/>
      <c r="O403" s="215"/>
      <c r="P403" s="216"/>
      <c r="Q403" s="217"/>
      <c r="R403" s="201"/>
      <c r="S403" s="201"/>
      <c r="T403" s="201"/>
      <c r="U403" s="201"/>
      <c r="V403" s="201"/>
      <c r="W403" s="201"/>
      <c r="X403" s="201"/>
      <c r="Y403" s="201"/>
      <c r="Z403" s="218"/>
    </row>
    <row r="404" spans="1:54" ht="15.75" customHeight="1" x14ac:dyDescent="0.2">
      <c r="A404" s="136">
        <v>30</v>
      </c>
      <c r="B404" s="136" t="s">
        <v>100</v>
      </c>
      <c r="C404" s="157" t="s">
        <v>101</v>
      </c>
      <c r="D404" s="136" t="s">
        <v>3</v>
      </c>
      <c r="E404" s="136">
        <v>8946</v>
      </c>
      <c r="F404" s="201"/>
      <c r="G404" s="201"/>
      <c r="H404" s="201"/>
      <c r="I404" s="201"/>
      <c r="J404" s="201"/>
      <c r="K404" s="201"/>
      <c r="L404" s="201"/>
      <c r="M404" s="201"/>
      <c r="N404" s="201"/>
      <c r="O404" s="215"/>
      <c r="P404" s="216"/>
      <c r="Q404" s="217"/>
      <c r="R404" s="201"/>
      <c r="S404" s="201"/>
      <c r="T404" s="201"/>
      <c r="U404" s="201"/>
      <c r="V404" s="201"/>
      <c r="W404" s="201"/>
      <c r="X404" s="201"/>
      <c r="Y404" s="201"/>
      <c r="Z404" s="218"/>
    </row>
    <row r="405" spans="1:54" ht="15.75" customHeight="1" x14ac:dyDescent="0.2">
      <c r="A405" s="136">
        <v>31</v>
      </c>
      <c r="B405" s="136" t="s">
        <v>1001</v>
      </c>
      <c r="C405" s="176" t="s">
        <v>1002</v>
      </c>
      <c r="D405" s="135" t="s">
        <v>2</v>
      </c>
      <c r="E405" s="209">
        <v>8952</v>
      </c>
      <c r="F405" s="201"/>
      <c r="G405" s="201"/>
      <c r="H405" s="201"/>
      <c r="I405" s="201"/>
      <c r="J405" s="201"/>
      <c r="K405" s="201"/>
      <c r="L405" s="201"/>
      <c r="M405" s="201"/>
      <c r="N405" s="201"/>
      <c r="O405" s="215"/>
      <c r="P405" s="216"/>
      <c r="Q405" s="217"/>
      <c r="R405" s="201"/>
      <c r="S405" s="201"/>
      <c r="T405" s="201"/>
      <c r="U405" s="201"/>
      <c r="V405" s="201"/>
      <c r="W405" s="201"/>
      <c r="X405" s="201"/>
      <c r="Y405" s="201"/>
      <c r="Z405" s="218"/>
    </row>
    <row r="406" spans="1:54" ht="15.75" customHeight="1" x14ac:dyDescent="0.2">
      <c r="A406" s="136">
        <v>32</v>
      </c>
      <c r="B406" s="136" t="s">
        <v>1003</v>
      </c>
      <c r="C406" s="176" t="s">
        <v>1004</v>
      </c>
      <c r="D406" s="135" t="s">
        <v>3</v>
      </c>
      <c r="E406" s="209">
        <v>8991</v>
      </c>
      <c r="F406" s="201"/>
      <c r="G406" s="201"/>
      <c r="H406" s="201"/>
      <c r="I406" s="201"/>
      <c r="J406" s="201"/>
      <c r="K406" s="201"/>
      <c r="L406" s="201"/>
      <c r="M406" s="201"/>
      <c r="N406" s="201"/>
      <c r="O406" s="215"/>
      <c r="P406" s="216"/>
      <c r="Q406" s="217"/>
      <c r="R406" s="201"/>
      <c r="S406" s="201"/>
      <c r="T406" s="201"/>
      <c r="U406" s="201"/>
      <c r="V406" s="201"/>
      <c r="W406" s="201"/>
      <c r="X406" s="201"/>
      <c r="Y406" s="201"/>
      <c r="Z406" s="218"/>
    </row>
    <row r="407" spans="1:54" ht="15.75" customHeight="1" x14ac:dyDescent="0.2">
      <c r="A407" s="136">
        <v>33</v>
      </c>
      <c r="B407" s="136" t="s">
        <v>338</v>
      </c>
      <c r="C407" s="157" t="s">
        <v>543</v>
      </c>
      <c r="D407" s="135" t="s">
        <v>3</v>
      </c>
      <c r="E407" s="136">
        <v>9004</v>
      </c>
      <c r="F407" s="201"/>
      <c r="G407" s="201"/>
      <c r="H407" s="201"/>
      <c r="I407" s="201"/>
      <c r="J407" s="201"/>
      <c r="K407" s="201"/>
      <c r="L407" s="201"/>
      <c r="M407" s="201"/>
      <c r="N407" s="201"/>
      <c r="O407" s="215"/>
      <c r="P407" s="216"/>
      <c r="Q407" s="217"/>
      <c r="R407" s="201"/>
      <c r="S407" s="201"/>
      <c r="T407" s="201"/>
      <c r="U407" s="201"/>
      <c r="V407" s="201"/>
      <c r="W407" s="201"/>
      <c r="X407" s="201"/>
      <c r="Y407" s="201"/>
      <c r="Z407" s="218"/>
    </row>
    <row r="408" spans="1:54" ht="15.75" customHeight="1" x14ac:dyDescent="0.2">
      <c r="A408" s="136">
        <v>34</v>
      </c>
      <c r="B408" s="136" t="s">
        <v>204</v>
      </c>
      <c r="C408" s="157" t="s">
        <v>472</v>
      </c>
      <c r="D408" s="135" t="s">
        <v>2</v>
      </c>
      <c r="E408" s="136">
        <v>9013</v>
      </c>
      <c r="F408" s="201"/>
      <c r="G408" s="225"/>
      <c r="H408" s="201"/>
      <c r="I408" s="201"/>
      <c r="J408" s="201"/>
      <c r="K408" s="201"/>
      <c r="L408" s="201"/>
      <c r="M408" s="201"/>
      <c r="N408" s="201"/>
      <c r="O408" s="215"/>
      <c r="P408" s="216"/>
      <c r="Q408" s="217"/>
      <c r="R408" s="201"/>
      <c r="S408" s="201"/>
      <c r="T408" s="201"/>
      <c r="U408" s="201"/>
      <c r="V408" s="201"/>
      <c r="W408" s="201"/>
      <c r="X408" s="201"/>
      <c r="Y408" s="201"/>
      <c r="Z408" s="218"/>
    </row>
    <row r="409" spans="1:54" ht="15.75" customHeight="1" x14ac:dyDescent="0.2">
      <c r="A409" s="136">
        <v>35</v>
      </c>
      <c r="B409" s="136" t="s">
        <v>342</v>
      </c>
      <c r="C409" s="157" t="s">
        <v>546</v>
      </c>
      <c r="D409" s="135" t="s">
        <v>3</v>
      </c>
      <c r="E409" s="136">
        <v>9021</v>
      </c>
      <c r="F409" s="201"/>
      <c r="G409" s="225"/>
      <c r="H409" s="201"/>
      <c r="I409" s="201"/>
      <c r="J409" s="201"/>
      <c r="K409" s="201"/>
      <c r="L409" s="201"/>
      <c r="M409" s="201"/>
      <c r="N409" s="201"/>
      <c r="O409" s="215"/>
      <c r="P409" s="216"/>
      <c r="Q409" s="217"/>
      <c r="R409" s="201"/>
      <c r="S409" s="201"/>
      <c r="T409" s="201"/>
      <c r="U409" s="201"/>
      <c r="V409" s="201"/>
      <c r="W409" s="201"/>
      <c r="X409" s="201"/>
      <c r="Y409" s="201"/>
      <c r="Z409" s="218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</row>
    <row r="410" spans="1:54" ht="15.75" customHeight="1" x14ac:dyDescent="0.2">
      <c r="A410" s="164"/>
      <c r="B410" s="138"/>
      <c r="C410" s="178" t="s">
        <v>2</v>
      </c>
      <c r="D410" s="139">
        <f>COUNTIF(D375:D409,"L")</f>
        <v>14</v>
      </c>
      <c r="E410" s="335">
        <f>D410+D411</f>
        <v>35</v>
      </c>
      <c r="F410" s="211"/>
      <c r="G410" s="211"/>
      <c r="H410" s="211"/>
      <c r="I410" s="211"/>
      <c r="J410" s="211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211"/>
      <c r="X410" s="211"/>
      <c r="Y410" s="211"/>
      <c r="Z410" s="219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</row>
    <row r="411" spans="1:54" ht="15.75" customHeight="1" x14ac:dyDescent="0.2">
      <c r="A411" s="164"/>
      <c r="B411" s="138"/>
      <c r="C411" s="179" t="s">
        <v>3</v>
      </c>
      <c r="D411" s="23">
        <f>COUNTIF(D375:D409,"P")</f>
        <v>21</v>
      </c>
      <c r="E411" s="336"/>
      <c r="F411" s="211"/>
      <c r="G411" s="211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9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</row>
    <row r="412" spans="1:54" ht="15.75" customHeight="1" x14ac:dyDescent="0.2">
      <c r="A412" s="165"/>
      <c r="B412" s="28"/>
      <c r="C412" s="180"/>
      <c r="D412" s="28"/>
      <c r="E412" s="27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</row>
    <row r="413" spans="1:54" ht="15.75" customHeight="1" x14ac:dyDescent="0.2">
      <c r="A413" s="165"/>
      <c r="B413" s="28"/>
      <c r="C413" s="180"/>
      <c r="D413" s="28"/>
      <c r="E413" s="27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</row>
    <row r="414" spans="1:54" ht="15.75" customHeight="1" x14ac:dyDescent="0.2">
      <c r="A414" s="165"/>
      <c r="B414" s="28"/>
      <c r="C414" s="180"/>
      <c r="D414" s="28"/>
      <c r="E414" s="27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</row>
    <row r="415" spans="1:54" ht="15.75" customHeight="1" x14ac:dyDescent="0.2">
      <c r="A415" s="165"/>
      <c r="B415" s="28"/>
      <c r="C415" s="180"/>
      <c r="D415" s="28"/>
      <c r="E415" s="27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</row>
    <row r="416" spans="1:54" ht="15.75" customHeight="1" x14ac:dyDescent="0.2">
      <c r="A416" s="165"/>
      <c r="B416" s="28"/>
      <c r="C416" s="180"/>
      <c r="D416" s="28"/>
      <c r="E416" s="27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</row>
    <row r="417" spans="1:54" ht="15.75" customHeight="1" x14ac:dyDescent="0.2">
      <c r="A417" s="165"/>
      <c r="B417" s="28"/>
      <c r="C417" s="180"/>
      <c r="D417" s="28"/>
      <c r="E417" s="27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</row>
    <row r="418" spans="1:54" ht="15.75" customHeight="1" x14ac:dyDescent="0.2">
      <c r="A418" s="165"/>
      <c r="B418" s="28"/>
      <c r="C418" s="180"/>
      <c r="D418" s="28"/>
      <c r="E418" s="27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</row>
    <row r="419" spans="1:54" ht="15.75" customHeight="1" x14ac:dyDescent="0.2">
      <c r="A419" s="165"/>
      <c r="B419" s="28"/>
      <c r="C419" s="180"/>
      <c r="D419" s="28"/>
      <c r="E419" s="27"/>
      <c r="AH419" s="5"/>
      <c r="AI419" s="5"/>
      <c r="AJ419" s="5"/>
      <c r="AK419" s="5"/>
      <c r="AL419" s="5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</row>
    <row r="420" spans="1:54" ht="15.75" customHeight="1" x14ac:dyDescent="0.2">
      <c r="A420" s="165"/>
      <c r="B420" s="28"/>
      <c r="C420" s="180"/>
      <c r="D420" s="28"/>
      <c r="E420" s="27"/>
      <c r="AH420" s="5"/>
      <c r="AI420" s="5"/>
      <c r="AJ420" s="5"/>
      <c r="AK420" s="5"/>
      <c r="AL420" s="5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</row>
    <row r="421" spans="1:54" s="188" customFormat="1" ht="18" customHeight="1" x14ac:dyDescent="0.2">
      <c r="A421" s="492" t="s">
        <v>343</v>
      </c>
      <c r="B421" s="492"/>
      <c r="C421" s="492"/>
      <c r="D421" s="492"/>
      <c r="E421" s="492"/>
      <c r="F421" s="492"/>
      <c r="G421" s="492"/>
      <c r="H421" s="492"/>
      <c r="I421" s="492"/>
      <c r="J421" s="492"/>
      <c r="K421" s="492"/>
      <c r="L421" s="492"/>
      <c r="M421" s="492"/>
      <c r="N421" s="492"/>
      <c r="O421" s="492"/>
      <c r="P421" s="492"/>
      <c r="Q421" s="492"/>
      <c r="R421" s="492"/>
      <c r="S421" s="492"/>
      <c r="T421" s="492"/>
      <c r="U421" s="492"/>
      <c r="V421" s="492"/>
      <c r="W421" s="492"/>
      <c r="X421" s="492"/>
      <c r="Y421" s="492"/>
      <c r="Z421" s="492"/>
    </row>
    <row r="422" spans="1:54" s="188" customFormat="1" ht="18" customHeight="1" x14ac:dyDescent="0.2">
      <c r="A422" s="492" t="s">
        <v>344</v>
      </c>
      <c r="B422" s="492"/>
      <c r="C422" s="492"/>
      <c r="D422" s="492"/>
      <c r="E422" s="492"/>
      <c r="F422" s="492"/>
      <c r="G422" s="492"/>
      <c r="H422" s="492"/>
      <c r="I422" s="492"/>
      <c r="J422" s="492"/>
      <c r="K422" s="492"/>
      <c r="L422" s="492"/>
      <c r="M422" s="492"/>
      <c r="N422" s="492"/>
      <c r="O422" s="492"/>
      <c r="P422" s="492"/>
      <c r="Q422" s="492"/>
      <c r="R422" s="492"/>
      <c r="S422" s="492"/>
      <c r="T422" s="492"/>
      <c r="U422" s="492"/>
      <c r="V422" s="492"/>
      <c r="W422" s="492"/>
      <c r="X422" s="492"/>
      <c r="Y422" s="492"/>
      <c r="Z422" s="492"/>
    </row>
    <row r="423" spans="1:54" s="188" customFormat="1" ht="18" customHeight="1" x14ac:dyDescent="0.2">
      <c r="A423" s="493" t="s">
        <v>1681</v>
      </c>
      <c r="B423" s="493"/>
      <c r="C423" s="493"/>
      <c r="D423" s="493"/>
      <c r="E423" s="493"/>
      <c r="F423" s="493"/>
      <c r="G423" s="493"/>
      <c r="H423" s="493"/>
      <c r="I423" s="493"/>
      <c r="J423" s="493"/>
      <c r="K423" s="493"/>
      <c r="L423" s="493"/>
      <c r="M423" s="493"/>
      <c r="N423" s="493"/>
      <c r="O423" s="493"/>
      <c r="P423" s="493"/>
      <c r="Q423" s="493"/>
      <c r="R423" s="493"/>
      <c r="S423" s="493"/>
      <c r="T423" s="493"/>
      <c r="U423" s="493"/>
      <c r="V423" s="493"/>
      <c r="W423" s="493"/>
      <c r="X423" s="493"/>
      <c r="Y423" s="493"/>
      <c r="Z423" s="493"/>
    </row>
    <row r="424" spans="1:54" s="188" customFormat="1" ht="15" customHeight="1" x14ac:dyDescent="0.2">
      <c r="A424" s="487" t="s">
        <v>1682</v>
      </c>
      <c r="B424" s="487"/>
      <c r="C424" s="487"/>
      <c r="D424" s="487"/>
      <c r="E424" s="487"/>
      <c r="F424" s="487"/>
      <c r="G424" s="487"/>
      <c r="H424" s="487"/>
      <c r="I424" s="487"/>
      <c r="J424" s="487"/>
      <c r="K424" s="487"/>
      <c r="L424" s="487"/>
      <c r="M424" s="487"/>
      <c r="N424" s="487"/>
      <c r="O424" s="487"/>
      <c r="P424" s="487"/>
      <c r="Q424" s="487"/>
      <c r="R424" s="487"/>
      <c r="S424" s="487"/>
      <c r="T424" s="487"/>
      <c r="U424" s="487"/>
      <c r="V424" s="487"/>
      <c r="W424" s="487"/>
      <c r="X424" s="487"/>
      <c r="Y424" s="487"/>
      <c r="Z424" s="487"/>
    </row>
    <row r="425" spans="1:54" s="188" customFormat="1" ht="15" customHeight="1" thickBot="1" x14ac:dyDescent="0.25">
      <c r="A425" s="488" t="s">
        <v>1683</v>
      </c>
      <c r="B425" s="488"/>
      <c r="C425" s="488"/>
      <c r="D425" s="488"/>
      <c r="E425" s="488"/>
      <c r="F425" s="488"/>
      <c r="G425" s="488"/>
      <c r="H425" s="488"/>
      <c r="I425" s="488"/>
      <c r="J425" s="488"/>
      <c r="K425" s="488"/>
      <c r="L425" s="488"/>
      <c r="M425" s="488"/>
      <c r="N425" s="488"/>
      <c r="O425" s="488"/>
      <c r="P425" s="488"/>
      <c r="Q425" s="488"/>
      <c r="R425" s="488"/>
      <c r="S425" s="488"/>
      <c r="T425" s="488"/>
      <c r="U425" s="488"/>
      <c r="V425" s="488"/>
      <c r="W425" s="488"/>
      <c r="X425" s="488"/>
      <c r="Y425" s="488"/>
      <c r="Z425" s="488"/>
    </row>
    <row r="426" spans="1:54" s="5" customFormat="1" ht="15" customHeight="1" thickTop="1" x14ac:dyDescent="0.2">
      <c r="A426" s="51"/>
      <c r="B426" s="51"/>
      <c r="C426" s="51"/>
      <c r="D426" s="51"/>
      <c r="E426" s="187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188"/>
      <c r="R426" s="188"/>
      <c r="S426" s="188"/>
      <c r="T426" s="188"/>
      <c r="U426" s="188"/>
      <c r="V426" s="188"/>
      <c r="W426" s="188"/>
      <c r="X426" s="188"/>
      <c r="Y426" s="188"/>
      <c r="Z426" s="189"/>
      <c r="AC426" s="52"/>
      <c r="AH426" s="8"/>
      <c r="AI426" s="8"/>
      <c r="AJ426" s="8"/>
      <c r="AK426" s="8"/>
      <c r="AL426" s="8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s="8" customFormat="1" ht="18" x14ac:dyDescent="0.25">
      <c r="A427" s="337" t="s">
        <v>345</v>
      </c>
      <c r="B427" s="337"/>
      <c r="C427" s="337"/>
      <c r="D427" s="337"/>
      <c r="E427" s="337"/>
      <c r="F427" s="337"/>
      <c r="G427" s="337"/>
      <c r="H427" s="337"/>
      <c r="I427" s="337"/>
      <c r="J427" s="337"/>
      <c r="K427" s="337"/>
      <c r="L427" s="337"/>
      <c r="M427" s="337"/>
      <c r="N427" s="337"/>
      <c r="O427" s="337"/>
      <c r="P427" s="337"/>
      <c r="Q427" s="337"/>
      <c r="R427" s="337"/>
      <c r="S427" s="337"/>
      <c r="T427" s="337"/>
      <c r="U427" s="337"/>
      <c r="V427" s="337"/>
      <c r="W427" s="337"/>
      <c r="X427" s="337"/>
      <c r="Y427" s="337"/>
      <c r="Z427" s="337"/>
      <c r="AA427" s="7"/>
      <c r="AC427" s="6"/>
      <c r="AD427" s="35"/>
      <c r="AE427" s="35"/>
      <c r="AF427" s="35"/>
      <c r="AH427" s="5"/>
      <c r="AI427" s="5"/>
      <c r="AJ427" s="5"/>
      <c r="AK427" s="5"/>
      <c r="AL427" s="5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</row>
    <row r="428" spans="1:54" s="8" customFormat="1" x14ac:dyDescent="0.2">
      <c r="A428" s="313" t="s">
        <v>1684</v>
      </c>
      <c r="B428" s="313"/>
      <c r="C428" s="313"/>
      <c r="D428" s="313"/>
      <c r="E428" s="313"/>
      <c r="F428" s="313"/>
      <c r="G428" s="313"/>
      <c r="H428" s="313"/>
      <c r="I428" s="313"/>
      <c r="J428" s="313"/>
      <c r="K428" s="313"/>
      <c r="L428" s="313"/>
      <c r="M428" s="313"/>
      <c r="N428" s="313"/>
      <c r="O428" s="313"/>
      <c r="P428" s="313"/>
      <c r="Q428" s="313"/>
      <c r="R428" s="313"/>
      <c r="S428" s="313"/>
      <c r="T428" s="313"/>
      <c r="U428" s="313"/>
      <c r="V428" s="313"/>
      <c r="W428" s="313"/>
      <c r="X428" s="313"/>
      <c r="Y428" s="313"/>
      <c r="Z428" s="313"/>
      <c r="AA428" s="7"/>
      <c r="AB428" s="36"/>
      <c r="AC428" s="6"/>
      <c r="AD428" s="6"/>
      <c r="AE428" s="6"/>
      <c r="AF428" s="6"/>
      <c r="AH428" s="11"/>
      <c r="AI428" s="11"/>
      <c r="AJ428" s="11"/>
      <c r="AK428" s="11"/>
      <c r="AL428" s="1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</row>
    <row r="429" spans="1:54" s="5" customFormat="1" ht="15" customHeight="1" x14ac:dyDescent="0.2">
      <c r="A429" s="153"/>
      <c r="B429" s="170"/>
      <c r="C429" s="170"/>
      <c r="D429" s="170"/>
      <c r="E429" s="170"/>
      <c r="F429" s="153"/>
      <c r="G429" s="153"/>
      <c r="H429" s="153"/>
      <c r="I429" s="153"/>
      <c r="J429" s="153"/>
      <c r="K429" s="153"/>
      <c r="L429" s="153"/>
      <c r="M429" s="153"/>
      <c r="N429" s="153"/>
      <c r="O429" s="153"/>
      <c r="P429" s="153"/>
      <c r="Q429" s="153"/>
      <c r="R429" s="153"/>
      <c r="S429" s="153"/>
      <c r="T429" s="153"/>
      <c r="U429" s="153"/>
      <c r="V429" s="153"/>
      <c r="W429" s="153"/>
      <c r="X429" s="153"/>
      <c r="Y429" s="153"/>
      <c r="Z429" s="191"/>
      <c r="AB429" s="36"/>
      <c r="AC429" s="6"/>
      <c r="AD429" s="6"/>
      <c r="AE429" s="6"/>
      <c r="AF429" s="6"/>
      <c r="AH429" s="11"/>
      <c r="AI429" s="11"/>
      <c r="AJ429" s="11"/>
      <c r="AK429" s="11"/>
      <c r="AL429" s="1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</row>
    <row r="430" spans="1:54" s="11" customFormat="1" ht="15" customHeight="1" x14ac:dyDescent="0.2">
      <c r="A430" s="160"/>
      <c r="B430" s="154" t="s">
        <v>356</v>
      </c>
      <c r="C430" s="171" t="s">
        <v>1020</v>
      </c>
      <c r="D430" s="192"/>
      <c r="E430" s="161"/>
      <c r="F430" s="155" t="s">
        <v>346</v>
      </c>
      <c r="G430" s="161"/>
      <c r="H430" s="159"/>
      <c r="I430" s="192"/>
      <c r="J430" s="192"/>
      <c r="K430" s="192"/>
      <c r="L430" s="15" t="s">
        <v>354</v>
      </c>
      <c r="M430" s="213" t="s">
        <v>899</v>
      </c>
      <c r="N430" s="159"/>
      <c r="O430" s="161"/>
      <c r="P430" s="161"/>
      <c r="Q430" s="159"/>
      <c r="R430" s="159"/>
      <c r="S430" s="159"/>
      <c r="T430" s="159"/>
      <c r="U430" s="159"/>
      <c r="V430" s="159"/>
      <c r="W430" s="192"/>
      <c r="X430" s="192"/>
      <c r="Y430" s="192"/>
      <c r="Z430" s="193"/>
      <c r="AA430" s="14"/>
      <c r="AB430" s="37"/>
      <c r="AC430" s="245"/>
      <c r="AD430" s="39"/>
      <c r="AE430" s="39"/>
      <c r="AF430" s="39"/>
      <c r="AH430" s="17"/>
      <c r="AI430" s="17"/>
      <c r="AJ430" s="17"/>
      <c r="AK430" s="17"/>
      <c r="AL430" s="17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</row>
    <row r="431" spans="1:54" s="11" customFormat="1" ht="15" customHeight="1" x14ac:dyDescent="0.2">
      <c r="A431" s="161"/>
      <c r="B431" s="161"/>
      <c r="C431" s="155"/>
      <c r="D431" s="161"/>
      <c r="E431" s="159"/>
      <c r="F431" s="159" t="s">
        <v>348</v>
      </c>
      <c r="G431" s="159"/>
      <c r="H431" s="159"/>
      <c r="I431" s="192"/>
      <c r="J431" s="192"/>
      <c r="K431" s="192"/>
      <c r="L431" s="15" t="s">
        <v>355</v>
      </c>
      <c r="M431" s="128" t="s">
        <v>884</v>
      </c>
      <c r="N431" s="159"/>
      <c r="O431" s="161"/>
      <c r="P431" s="161"/>
      <c r="Q431" s="159"/>
      <c r="R431" s="159"/>
      <c r="S431" s="159"/>
      <c r="T431" s="159"/>
      <c r="U431" s="159"/>
      <c r="V431" s="159"/>
      <c r="W431" s="192"/>
      <c r="X431" s="192"/>
      <c r="Y431" s="192"/>
      <c r="Z431" s="193"/>
      <c r="AA431" s="14"/>
      <c r="AB431" s="37"/>
      <c r="AC431" s="245"/>
      <c r="AD431" s="326"/>
      <c r="AE431" s="326"/>
      <c r="AF431" s="326"/>
      <c r="AH431" s="5"/>
      <c r="AI431" s="5"/>
      <c r="AJ431" s="5"/>
      <c r="AK431" s="5"/>
      <c r="AL431" s="5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</row>
    <row r="432" spans="1:54" s="17" customFormat="1" ht="15" customHeight="1" x14ac:dyDescent="0.2">
      <c r="A432" s="162"/>
      <c r="B432" s="170"/>
      <c r="C432" s="170"/>
      <c r="D432" s="170"/>
      <c r="E432" s="170"/>
      <c r="F432" s="195"/>
      <c r="G432" s="195"/>
      <c r="H432" s="195"/>
      <c r="I432" s="195"/>
      <c r="J432" s="195"/>
      <c r="K432" s="196"/>
      <c r="L432" s="170"/>
      <c r="M432" s="170"/>
      <c r="N432" s="170"/>
      <c r="O432" s="197"/>
      <c r="P432" s="197"/>
      <c r="Q432" s="138"/>
      <c r="R432" s="138"/>
      <c r="S432" s="195"/>
      <c r="T432" s="195"/>
      <c r="U432" s="195"/>
      <c r="V432" s="195"/>
      <c r="W432" s="195"/>
      <c r="X432" s="195"/>
      <c r="Y432" s="195"/>
      <c r="Z432" s="198"/>
      <c r="AA432" s="16"/>
      <c r="AB432" s="40"/>
      <c r="AC432" s="250"/>
      <c r="AD432" s="40"/>
      <c r="AE432" s="40"/>
      <c r="AF432" s="40"/>
      <c r="AH432" s="5"/>
      <c r="AI432" s="5"/>
      <c r="AJ432" s="5"/>
      <c r="AK432" s="5"/>
      <c r="AL432" s="5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</row>
    <row r="433" spans="1:54" s="5" customFormat="1" ht="15" customHeight="1" x14ac:dyDescent="0.2">
      <c r="A433" s="327" t="s">
        <v>349</v>
      </c>
      <c r="B433" s="329" t="s">
        <v>0</v>
      </c>
      <c r="C433" s="329" t="s">
        <v>350</v>
      </c>
      <c r="D433" s="329" t="s">
        <v>1</v>
      </c>
      <c r="E433" s="129" t="s">
        <v>352</v>
      </c>
      <c r="F433" s="331" t="s">
        <v>351</v>
      </c>
      <c r="G433" s="332"/>
      <c r="H433" s="332"/>
      <c r="I433" s="332"/>
      <c r="J433" s="332"/>
      <c r="K433" s="332"/>
      <c r="L433" s="332"/>
      <c r="M433" s="332"/>
      <c r="N433" s="332"/>
      <c r="O433" s="333"/>
      <c r="P433" s="214"/>
      <c r="Q433" s="331" t="s">
        <v>351</v>
      </c>
      <c r="R433" s="332"/>
      <c r="S433" s="332"/>
      <c r="T433" s="332"/>
      <c r="U433" s="332"/>
      <c r="V433" s="332"/>
      <c r="W433" s="332"/>
      <c r="X433" s="332"/>
      <c r="Y433" s="332"/>
      <c r="Z433" s="334"/>
      <c r="AA433" s="20"/>
      <c r="AC433" s="52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</row>
    <row r="434" spans="1:54" s="5" customFormat="1" ht="15" customHeight="1" x14ac:dyDescent="0.2">
      <c r="A434" s="328"/>
      <c r="B434" s="330"/>
      <c r="C434" s="330"/>
      <c r="D434" s="330"/>
      <c r="E434" s="130" t="s">
        <v>353</v>
      </c>
      <c r="F434" s="50">
        <v>1</v>
      </c>
      <c r="G434" s="66">
        <v>2</v>
      </c>
      <c r="H434" s="66">
        <v>3</v>
      </c>
      <c r="I434" s="66">
        <v>4</v>
      </c>
      <c r="J434" s="22">
        <v>5</v>
      </c>
      <c r="K434" s="22">
        <v>6</v>
      </c>
      <c r="L434" s="22">
        <v>7</v>
      </c>
      <c r="M434" s="22">
        <v>8</v>
      </c>
      <c r="N434" s="22">
        <v>9</v>
      </c>
      <c r="O434" s="46">
        <v>10</v>
      </c>
      <c r="P434" s="49"/>
      <c r="Q434" s="21">
        <v>1</v>
      </c>
      <c r="R434" s="22">
        <v>2</v>
      </c>
      <c r="S434" s="22">
        <v>3</v>
      </c>
      <c r="T434" s="22">
        <v>4</v>
      </c>
      <c r="U434" s="22">
        <v>5</v>
      </c>
      <c r="V434" s="22">
        <v>6</v>
      </c>
      <c r="W434" s="22">
        <v>7</v>
      </c>
      <c r="X434" s="22">
        <v>8</v>
      </c>
      <c r="Y434" s="22">
        <v>9</v>
      </c>
      <c r="Z434" s="30">
        <v>10</v>
      </c>
      <c r="AA434" s="20"/>
      <c r="AC434" s="52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</row>
    <row r="435" spans="1:54" ht="15.75" customHeight="1" x14ac:dyDescent="0.2">
      <c r="A435" s="136">
        <v>1</v>
      </c>
      <c r="B435" s="136" t="s">
        <v>24</v>
      </c>
      <c r="C435" s="157" t="s">
        <v>25</v>
      </c>
      <c r="D435" s="135" t="s">
        <v>3</v>
      </c>
      <c r="E435" s="136">
        <v>8706</v>
      </c>
      <c r="F435" s="201"/>
      <c r="G435" s="201"/>
      <c r="H435" s="201"/>
      <c r="I435" s="201"/>
      <c r="J435" s="201"/>
      <c r="K435" s="201"/>
      <c r="L435" s="201"/>
      <c r="M435" s="201"/>
      <c r="N435" s="201"/>
      <c r="O435" s="215"/>
      <c r="P435" s="216"/>
      <c r="Q435" s="217"/>
      <c r="R435" s="201"/>
      <c r="S435" s="201"/>
      <c r="T435" s="201"/>
      <c r="U435" s="201"/>
      <c r="V435" s="201"/>
      <c r="W435" s="201"/>
      <c r="X435" s="201"/>
      <c r="Y435" s="201"/>
      <c r="Z435" s="218"/>
    </row>
    <row r="436" spans="1:54" ht="15.75" customHeight="1" x14ac:dyDescent="0.2">
      <c r="A436" s="136">
        <v>2</v>
      </c>
      <c r="B436" s="136" t="s">
        <v>26</v>
      </c>
      <c r="C436" s="157" t="s">
        <v>370</v>
      </c>
      <c r="D436" s="135" t="s">
        <v>2</v>
      </c>
      <c r="E436" s="136">
        <v>8712</v>
      </c>
      <c r="F436" s="201"/>
      <c r="G436" s="201"/>
      <c r="H436" s="201"/>
      <c r="I436" s="201"/>
      <c r="J436" s="201"/>
      <c r="K436" s="201"/>
      <c r="L436" s="201"/>
      <c r="M436" s="201"/>
      <c r="N436" s="201"/>
      <c r="O436" s="215"/>
      <c r="P436" s="216"/>
      <c r="Q436" s="217"/>
      <c r="R436" s="201"/>
      <c r="S436" s="201"/>
      <c r="T436" s="201"/>
      <c r="U436" s="201"/>
      <c r="V436" s="201"/>
      <c r="W436" s="201"/>
      <c r="X436" s="201"/>
      <c r="Y436" s="201"/>
      <c r="Z436" s="218"/>
    </row>
    <row r="437" spans="1:54" ht="15.75" customHeight="1" x14ac:dyDescent="0.2">
      <c r="A437" s="136">
        <v>3</v>
      </c>
      <c r="B437" s="136" t="s">
        <v>115</v>
      </c>
      <c r="C437" s="157" t="s">
        <v>420</v>
      </c>
      <c r="D437" s="23" t="s">
        <v>3</v>
      </c>
      <c r="E437" s="136">
        <v>8733</v>
      </c>
      <c r="F437" s="201"/>
      <c r="G437" s="201"/>
      <c r="H437" s="201"/>
      <c r="I437" s="201"/>
      <c r="J437" s="201"/>
      <c r="K437" s="201"/>
      <c r="L437" s="201"/>
      <c r="M437" s="201"/>
      <c r="N437" s="201"/>
      <c r="O437" s="215"/>
      <c r="P437" s="216"/>
      <c r="Q437" s="217"/>
      <c r="R437" s="201"/>
      <c r="S437" s="201"/>
      <c r="T437" s="201"/>
      <c r="U437" s="201"/>
      <c r="V437" s="201"/>
      <c r="W437" s="201"/>
      <c r="X437" s="201"/>
      <c r="Y437" s="201"/>
      <c r="Z437" s="218"/>
    </row>
    <row r="438" spans="1:54" ht="15.75" customHeight="1" x14ac:dyDescent="0.2">
      <c r="A438" s="136">
        <v>4</v>
      </c>
      <c r="B438" s="136" t="s">
        <v>70</v>
      </c>
      <c r="C438" s="157" t="s">
        <v>71</v>
      </c>
      <c r="D438" s="135" t="s">
        <v>3</v>
      </c>
      <c r="E438" s="136">
        <v>8735</v>
      </c>
      <c r="F438" s="201"/>
      <c r="G438" s="201"/>
      <c r="H438" s="201"/>
      <c r="I438" s="201"/>
      <c r="J438" s="201"/>
      <c r="K438" s="201"/>
      <c r="L438" s="201"/>
      <c r="M438" s="201"/>
      <c r="N438" s="201"/>
      <c r="O438" s="215"/>
      <c r="P438" s="216"/>
      <c r="Q438" s="217"/>
      <c r="R438" s="201"/>
      <c r="S438" s="201"/>
      <c r="T438" s="201"/>
      <c r="U438" s="201"/>
      <c r="V438" s="201"/>
      <c r="W438" s="201"/>
      <c r="X438" s="201"/>
      <c r="Y438" s="201"/>
      <c r="Z438" s="218"/>
    </row>
    <row r="439" spans="1:54" ht="15.75" customHeight="1" x14ac:dyDescent="0.2">
      <c r="A439" s="136">
        <v>5</v>
      </c>
      <c r="B439" s="136" t="s">
        <v>73</v>
      </c>
      <c r="C439" s="157" t="s">
        <v>74</v>
      </c>
      <c r="D439" s="136" t="s">
        <v>3</v>
      </c>
      <c r="E439" s="136">
        <v>8753</v>
      </c>
      <c r="F439" s="201"/>
      <c r="G439" s="201"/>
      <c r="H439" s="201"/>
      <c r="I439" s="201"/>
      <c r="J439" s="201"/>
      <c r="K439" s="201"/>
      <c r="L439" s="201"/>
      <c r="M439" s="201"/>
      <c r="N439" s="201"/>
      <c r="O439" s="215"/>
      <c r="P439" s="216"/>
      <c r="Q439" s="217"/>
      <c r="R439" s="201"/>
      <c r="S439" s="201"/>
      <c r="T439" s="201"/>
      <c r="U439" s="201"/>
      <c r="V439" s="201"/>
      <c r="W439" s="201"/>
      <c r="X439" s="201"/>
      <c r="Y439" s="201"/>
      <c r="Z439" s="218"/>
    </row>
    <row r="440" spans="1:54" ht="15.75" customHeight="1" x14ac:dyDescent="0.2">
      <c r="A440" s="136">
        <v>6</v>
      </c>
      <c r="B440" s="166" t="s">
        <v>166</v>
      </c>
      <c r="C440" s="174" t="s">
        <v>451</v>
      </c>
      <c r="D440" s="136" t="s">
        <v>3</v>
      </c>
      <c r="E440" s="200">
        <v>8754</v>
      </c>
      <c r="F440" s="201"/>
      <c r="G440" s="201"/>
      <c r="H440" s="201"/>
      <c r="I440" s="201"/>
      <c r="J440" s="201"/>
      <c r="K440" s="201"/>
      <c r="L440" s="201"/>
      <c r="M440" s="201"/>
      <c r="N440" s="201"/>
      <c r="O440" s="215"/>
      <c r="P440" s="216"/>
      <c r="Q440" s="217"/>
      <c r="R440" s="201"/>
      <c r="S440" s="201"/>
      <c r="T440" s="201"/>
      <c r="U440" s="201"/>
      <c r="V440" s="201"/>
      <c r="W440" s="201"/>
      <c r="X440" s="201"/>
      <c r="Y440" s="201"/>
      <c r="Z440" s="218"/>
    </row>
    <row r="441" spans="1:54" ht="15.75" customHeight="1" x14ac:dyDescent="0.2">
      <c r="A441" s="136">
        <v>7</v>
      </c>
      <c r="B441" s="167" t="s">
        <v>306</v>
      </c>
      <c r="C441" s="175" t="s">
        <v>526</v>
      </c>
      <c r="D441" s="137" t="s">
        <v>2</v>
      </c>
      <c r="E441" s="140">
        <v>8765</v>
      </c>
      <c r="F441" s="207"/>
      <c r="G441" s="207"/>
      <c r="H441" s="207"/>
      <c r="I441" s="207"/>
      <c r="J441" s="207"/>
      <c r="K441" s="207"/>
      <c r="L441" s="207"/>
      <c r="M441" s="207"/>
      <c r="N441" s="207"/>
      <c r="O441" s="221"/>
      <c r="P441" s="222"/>
      <c r="Q441" s="223"/>
      <c r="R441" s="207"/>
      <c r="S441" s="207"/>
      <c r="T441" s="207"/>
      <c r="U441" s="207"/>
      <c r="V441" s="207"/>
      <c r="W441" s="207"/>
      <c r="X441" s="207"/>
      <c r="Y441" s="207"/>
      <c r="Z441" s="224"/>
    </row>
    <row r="442" spans="1:54" ht="15.75" customHeight="1" x14ac:dyDescent="0.2">
      <c r="A442" s="136">
        <v>8</v>
      </c>
      <c r="B442" s="136" t="s">
        <v>78</v>
      </c>
      <c r="C442" s="172" t="s">
        <v>400</v>
      </c>
      <c r="D442" s="135" t="s">
        <v>2</v>
      </c>
      <c r="E442" s="200">
        <v>8778</v>
      </c>
      <c r="F442" s="201"/>
      <c r="G442" s="201"/>
      <c r="H442" s="201"/>
      <c r="I442" s="201"/>
      <c r="J442" s="201"/>
      <c r="K442" s="201"/>
      <c r="L442" s="201"/>
      <c r="M442" s="201"/>
      <c r="N442" s="201"/>
      <c r="O442" s="215"/>
      <c r="P442" s="216"/>
      <c r="Q442" s="217"/>
      <c r="R442" s="201"/>
      <c r="S442" s="201"/>
      <c r="T442" s="201"/>
      <c r="U442" s="201"/>
      <c r="V442" s="201"/>
      <c r="W442" s="201"/>
      <c r="X442" s="201"/>
      <c r="Y442" s="201"/>
      <c r="Z442" s="218"/>
    </row>
    <row r="443" spans="1:54" ht="15.75" customHeight="1" x14ac:dyDescent="0.2">
      <c r="A443" s="136">
        <v>9</v>
      </c>
      <c r="B443" s="136" t="s">
        <v>311</v>
      </c>
      <c r="C443" s="172" t="s">
        <v>312</v>
      </c>
      <c r="D443" s="135" t="s">
        <v>3</v>
      </c>
      <c r="E443" s="200">
        <v>8793</v>
      </c>
      <c r="F443" s="201"/>
      <c r="G443" s="201"/>
      <c r="H443" s="201"/>
      <c r="I443" s="201"/>
      <c r="J443" s="201"/>
      <c r="K443" s="201"/>
      <c r="L443" s="201"/>
      <c r="M443" s="201"/>
      <c r="N443" s="201"/>
      <c r="O443" s="215"/>
      <c r="P443" s="216"/>
      <c r="Q443" s="217"/>
      <c r="R443" s="201"/>
      <c r="S443" s="201"/>
      <c r="T443" s="201"/>
      <c r="U443" s="201"/>
      <c r="V443" s="201"/>
      <c r="W443" s="201"/>
      <c r="X443" s="201"/>
      <c r="Y443" s="201"/>
      <c r="Z443" s="218"/>
    </row>
    <row r="444" spans="1:54" ht="15.75" customHeight="1" x14ac:dyDescent="0.2">
      <c r="A444" s="136">
        <v>10</v>
      </c>
      <c r="B444" s="136" t="s">
        <v>174</v>
      </c>
      <c r="C444" s="172" t="s">
        <v>455</v>
      </c>
      <c r="D444" s="136" t="s">
        <v>3</v>
      </c>
      <c r="E444" s="200">
        <v>8795</v>
      </c>
      <c r="F444" s="201"/>
      <c r="G444" s="201"/>
      <c r="H444" s="201"/>
      <c r="I444" s="201"/>
      <c r="J444" s="201"/>
      <c r="K444" s="201"/>
      <c r="L444" s="201"/>
      <c r="M444" s="201"/>
      <c r="N444" s="201"/>
      <c r="O444" s="215"/>
      <c r="P444" s="216"/>
      <c r="Q444" s="217"/>
      <c r="R444" s="201"/>
      <c r="S444" s="201"/>
      <c r="T444" s="201"/>
      <c r="U444" s="201"/>
      <c r="V444" s="201"/>
      <c r="W444" s="201"/>
      <c r="X444" s="201"/>
      <c r="Y444" s="201"/>
      <c r="Z444" s="218"/>
      <c r="AH444" s="233"/>
      <c r="AI444" s="233"/>
    </row>
    <row r="445" spans="1:54" ht="15.75" customHeight="1" x14ac:dyDescent="0.2">
      <c r="A445" s="136">
        <v>11</v>
      </c>
      <c r="B445" s="166" t="s">
        <v>900</v>
      </c>
      <c r="C445" s="173" t="s">
        <v>901</v>
      </c>
      <c r="D445" s="135" t="s">
        <v>3</v>
      </c>
      <c r="E445" s="204">
        <v>8797</v>
      </c>
      <c r="F445" s="201"/>
      <c r="G445" s="201"/>
      <c r="H445" s="201"/>
      <c r="I445" s="201"/>
      <c r="J445" s="201"/>
      <c r="K445" s="201"/>
      <c r="L445" s="201"/>
      <c r="M445" s="201"/>
      <c r="N445" s="201"/>
      <c r="O445" s="215"/>
      <c r="P445" s="216"/>
      <c r="Q445" s="217"/>
      <c r="R445" s="201"/>
      <c r="S445" s="201"/>
      <c r="T445" s="201"/>
      <c r="U445" s="201"/>
      <c r="V445" s="201"/>
      <c r="W445" s="201"/>
      <c r="X445" s="201"/>
      <c r="Y445" s="201"/>
      <c r="Z445" s="218"/>
      <c r="AB445" s="233"/>
      <c r="AC445" s="251"/>
      <c r="AD445" s="242" t="s">
        <v>266</v>
      </c>
      <c r="AE445" s="242" t="s">
        <v>506</v>
      </c>
      <c r="AF445" s="243" t="s">
        <v>2</v>
      </c>
      <c r="AG445" s="237">
        <v>8860</v>
      </c>
      <c r="AH445" s="239" t="s">
        <v>548</v>
      </c>
      <c r="AI445" s="239"/>
    </row>
    <row r="446" spans="1:54" ht="15.75" customHeight="1" x14ac:dyDescent="0.2">
      <c r="A446" s="136">
        <v>12</v>
      </c>
      <c r="B446" s="136" t="s">
        <v>902</v>
      </c>
      <c r="C446" s="176" t="s">
        <v>903</v>
      </c>
      <c r="D446" s="135" t="s">
        <v>3</v>
      </c>
      <c r="E446" s="209">
        <v>8800</v>
      </c>
      <c r="F446" s="201"/>
      <c r="G446" s="201"/>
      <c r="H446" s="201"/>
      <c r="I446" s="201"/>
      <c r="J446" s="201"/>
      <c r="K446" s="201"/>
      <c r="L446" s="201"/>
      <c r="M446" s="201"/>
      <c r="N446" s="201"/>
      <c r="O446" s="215"/>
      <c r="P446" s="216"/>
      <c r="Q446" s="217"/>
      <c r="R446" s="201"/>
      <c r="S446" s="201"/>
      <c r="T446" s="201"/>
      <c r="U446" s="201"/>
      <c r="V446" s="201"/>
      <c r="W446" s="201"/>
      <c r="X446" s="201"/>
      <c r="Y446" s="201"/>
      <c r="Z446" s="218"/>
      <c r="AC446" s="1"/>
    </row>
    <row r="447" spans="1:54" ht="15.75" customHeight="1" x14ac:dyDescent="0.2">
      <c r="A447" s="136">
        <v>13</v>
      </c>
      <c r="B447" s="136" t="s">
        <v>192</v>
      </c>
      <c r="C447" s="157" t="s">
        <v>193</v>
      </c>
      <c r="D447" s="135" t="s">
        <v>3</v>
      </c>
      <c r="E447" s="136">
        <v>8808</v>
      </c>
      <c r="F447" s="226"/>
      <c r="G447" s="226"/>
      <c r="H447" s="226"/>
      <c r="I447" s="226"/>
      <c r="J447" s="226"/>
      <c r="K447" s="226"/>
      <c r="L447" s="226"/>
      <c r="M447" s="226"/>
      <c r="N447" s="226"/>
      <c r="O447" s="227"/>
      <c r="P447" s="228"/>
      <c r="Q447" s="229"/>
      <c r="R447" s="226"/>
      <c r="S447" s="226"/>
      <c r="T447" s="226"/>
      <c r="U447" s="226"/>
      <c r="V447" s="226"/>
      <c r="W447" s="226"/>
      <c r="X447" s="226"/>
      <c r="Y447" s="226"/>
      <c r="Z447" s="230"/>
    </row>
    <row r="448" spans="1:54" ht="15.75" customHeight="1" x14ac:dyDescent="0.2">
      <c r="A448" s="136">
        <v>14</v>
      </c>
      <c r="B448" s="136" t="s">
        <v>263</v>
      </c>
      <c r="C448" s="157" t="s">
        <v>504</v>
      </c>
      <c r="D448" s="135" t="s">
        <v>3</v>
      </c>
      <c r="E448" s="136">
        <v>8811</v>
      </c>
      <c r="F448" s="201"/>
      <c r="G448" s="201"/>
      <c r="H448" s="201"/>
      <c r="I448" s="201"/>
      <c r="J448" s="201"/>
      <c r="K448" s="201"/>
      <c r="L448" s="201"/>
      <c r="M448" s="201"/>
      <c r="N448" s="201"/>
      <c r="O448" s="215"/>
      <c r="P448" s="216"/>
      <c r="Q448" s="217"/>
      <c r="R448" s="201"/>
      <c r="S448" s="201"/>
      <c r="T448" s="201"/>
      <c r="U448" s="201"/>
      <c r="V448" s="201"/>
      <c r="W448" s="201"/>
      <c r="X448" s="201"/>
      <c r="Y448" s="201"/>
      <c r="Z448" s="218"/>
    </row>
    <row r="449" spans="1:26" ht="15.75" customHeight="1" x14ac:dyDescent="0.2">
      <c r="A449" s="136">
        <v>15</v>
      </c>
      <c r="B449" s="136" t="s">
        <v>223</v>
      </c>
      <c r="C449" s="157" t="s">
        <v>485</v>
      </c>
      <c r="D449" s="136" t="s">
        <v>3</v>
      </c>
      <c r="E449" s="136">
        <v>8826</v>
      </c>
      <c r="F449" s="201"/>
      <c r="G449" s="201"/>
      <c r="H449" s="201"/>
      <c r="I449" s="201"/>
      <c r="J449" s="201"/>
      <c r="K449" s="201"/>
      <c r="L449" s="201"/>
      <c r="M449" s="201"/>
      <c r="N449" s="201"/>
      <c r="O449" s="215"/>
      <c r="P449" s="216"/>
      <c r="Q449" s="217"/>
      <c r="R449" s="201"/>
      <c r="S449" s="201"/>
      <c r="T449" s="201"/>
      <c r="U449" s="201"/>
      <c r="V449" s="201"/>
      <c r="W449" s="201"/>
      <c r="X449" s="201"/>
      <c r="Y449" s="201"/>
      <c r="Z449" s="218"/>
    </row>
    <row r="450" spans="1:26" ht="15.75" customHeight="1" x14ac:dyDescent="0.2">
      <c r="A450" s="136">
        <v>16</v>
      </c>
      <c r="B450" s="136" t="s">
        <v>133</v>
      </c>
      <c r="C450" s="157" t="s">
        <v>430</v>
      </c>
      <c r="D450" s="135" t="s">
        <v>2</v>
      </c>
      <c r="E450" s="136">
        <v>8838</v>
      </c>
      <c r="F450" s="201"/>
      <c r="G450" s="201"/>
      <c r="H450" s="201"/>
      <c r="I450" s="201"/>
      <c r="J450" s="201"/>
      <c r="K450" s="201"/>
      <c r="L450" s="201"/>
      <c r="M450" s="201"/>
      <c r="N450" s="201"/>
      <c r="O450" s="215"/>
      <c r="P450" s="216"/>
      <c r="Q450" s="217"/>
      <c r="R450" s="201"/>
      <c r="S450" s="201"/>
      <c r="T450" s="201"/>
      <c r="U450" s="201"/>
      <c r="V450" s="201"/>
      <c r="W450" s="201"/>
      <c r="X450" s="201"/>
      <c r="Y450" s="201"/>
      <c r="Z450" s="218"/>
    </row>
    <row r="451" spans="1:26" ht="15.75" customHeight="1" x14ac:dyDescent="0.2">
      <c r="A451" s="136">
        <v>17</v>
      </c>
      <c r="B451" s="136" t="s">
        <v>904</v>
      </c>
      <c r="C451" s="176" t="s">
        <v>905</v>
      </c>
      <c r="D451" s="135" t="s">
        <v>3</v>
      </c>
      <c r="E451" s="209">
        <v>8843</v>
      </c>
      <c r="F451" s="201"/>
      <c r="G451" s="201"/>
      <c r="H451" s="201"/>
      <c r="I451" s="201"/>
      <c r="J451" s="201"/>
      <c r="K451" s="201"/>
      <c r="L451" s="201"/>
      <c r="M451" s="201"/>
      <c r="N451" s="201"/>
      <c r="O451" s="215"/>
      <c r="P451" s="216"/>
      <c r="Q451" s="217"/>
      <c r="R451" s="201"/>
      <c r="S451" s="201"/>
      <c r="T451" s="201"/>
      <c r="U451" s="201"/>
      <c r="V451" s="201"/>
      <c r="W451" s="201"/>
      <c r="X451" s="201"/>
      <c r="Y451" s="201"/>
      <c r="Z451" s="218"/>
    </row>
    <row r="452" spans="1:26" ht="15.75" customHeight="1" x14ac:dyDescent="0.2">
      <c r="A452" s="136">
        <v>18</v>
      </c>
      <c r="B452" s="136" t="s">
        <v>906</v>
      </c>
      <c r="C452" s="176" t="s">
        <v>907</v>
      </c>
      <c r="D452" s="135" t="s">
        <v>3</v>
      </c>
      <c r="E452" s="209">
        <v>8845</v>
      </c>
      <c r="F452" s="201"/>
      <c r="G452" s="201"/>
      <c r="H452" s="201"/>
      <c r="I452" s="201"/>
      <c r="J452" s="201"/>
      <c r="K452" s="201"/>
      <c r="L452" s="201"/>
      <c r="M452" s="201"/>
      <c r="N452" s="201"/>
      <c r="O452" s="215"/>
      <c r="P452" s="216"/>
      <c r="Q452" s="217"/>
      <c r="R452" s="201"/>
      <c r="S452" s="201"/>
      <c r="T452" s="201"/>
      <c r="U452" s="201"/>
      <c r="V452" s="201"/>
      <c r="W452" s="201"/>
      <c r="X452" s="201"/>
      <c r="Y452" s="201"/>
      <c r="Z452" s="218"/>
    </row>
    <row r="453" spans="1:26" ht="15.75" customHeight="1" x14ac:dyDescent="0.2">
      <c r="A453" s="136">
        <v>19</v>
      </c>
      <c r="B453" s="136" t="s">
        <v>186</v>
      </c>
      <c r="C453" s="157" t="s">
        <v>187</v>
      </c>
      <c r="D453" s="136" t="s">
        <v>3</v>
      </c>
      <c r="E453" s="136">
        <v>8864</v>
      </c>
      <c r="F453" s="201"/>
      <c r="G453" s="201"/>
      <c r="H453" s="201"/>
      <c r="I453" s="201"/>
      <c r="J453" s="201"/>
      <c r="K453" s="201"/>
      <c r="L453" s="201"/>
      <c r="M453" s="201"/>
      <c r="N453" s="201"/>
      <c r="O453" s="215"/>
      <c r="P453" s="216"/>
      <c r="Q453" s="217"/>
      <c r="R453" s="201"/>
      <c r="S453" s="201"/>
      <c r="T453" s="201"/>
      <c r="U453" s="201"/>
      <c r="V453" s="201"/>
      <c r="W453" s="201"/>
      <c r="X453" s="201"/>
      <c r="Y453" s="201"/>
      <c r="Z453" s="218"/>
    </row>
    <row r="454" spans="1:26" ht="15.75" customHeight="1" x14ac:dyDescent="0.2">
      <c r="A454" s="136">
        <v>20</v>
      </c>
      <c r="B454" s="136" t="s">
        <v>228</v>
      </c>
      <c r="C454" s="157" t="s">
        <v>488</v>
      </c>
      <c r="D454" s="135" t="s">
        <v>3</v>
      </c>
      <c r="E454" s="136">
        <v>8869</v>
      </c>
      <c r="F454" s="201"/>
      <c r="G454" s="201"/>
      <c r="H454" s="201"/>
      <c r="I454" s="201"/>
      <c r="J454" s="201"/>
      <c r="K454" s="201"/>
      <c r="L454" s="201"/>
      <c r="M454" s="201"/>
      <c r="N454" s="201"/>
      <c r="O454" s="215"/>
      <c r="P454" s="216"/>
      <c r="Q454" s="217"/>
      <c r="R454" s="201"/>
      <c r="S454" s="201"/>
      <c r="T454" s="201"/>
      <c r="U454" s="201"/>
      <c r="V454" s="201"/>
      <c r="W454" s="201"/>
      <c r="X454" s="201"/>
      <c r="Y454" s="201"/>
      <c r="Z454" s="218"/>
    </row>
    <row r="455" spans="1:26" ht="15.75" customHeight="1" x14ac:dyDescent="0.2">
      <c r="A455" s="136">
        <v>21</v>
      </c>
      <c r="B455" s="167" t="s">
        <v>235</v>
      </c>
      <c r="C455" s="175" t="s">
        <v>236</v>
      </c>
      <c r="D455" s="140" t="s">
        <v>3</v>
      </c>
      <c r="E455" s="140">
        <v>8929</v>
      </c>
      <c r="F455" s="207"/>
      <c r="G455" s="207"/>
      <c r="H455" s="207"/>
      <c r="I455" s="207"/>
      <c r="J455" s="207"/>
      <c r="K455" s="207"/>
      <c r="L455" s="207"/>
      <c r="M455" s="207"/>
      <c r="N455" s="207"/>
      <c r="O455" s="221"/>
      <c r="P455" s="222"/>
      <c r="Q455" s="223"/>
      <c r="R455" s="207"/>
      <c r="S455" s="207"/>
      <c r="T455" s="207"/>
      <c r="U455" s="207"/>
      <c r="V455" s="207"/>
      <c r="W455" s="207"/>
      <c r="X455" s="207"/>
      <c r="Y455" s="207"/>
      <c r="Z455" s="224"/>
    </row>
    <row r="456" spans="1:26" ht="15.75" customHeight="1" x14ac:dyDescent="0.2">
      <c r="A456" s="136">
        <v>22</v>
      </c>
      <c r="B456" s="167" t="s">
        <v>229</v>
      </c>
      <c r="C456" s="175" t="s">
        <v>908</v>
      </c>
      <c r="D456" s="137" t="s">
        <v>2</v>
      </c>
      <c r="E456" s="140">
        <v>8873</v>
      </c>
      <c r="F456" s="207"/>
      <c r="G456" s="207"/>
      <c r="H456" s="207"/>
      <c r="I456" s="207"/>
      <c r="J456" s="207"/>
      <c r="K456" s="207"/>
      <c r="L456" s="207"/>
      <c r="M456" s="207"/>
      <c r="N456" s="207"/>
      <c r="O456" s="221"/>
      <c r="P456" s="222"/>
      <c r="Q456" s="223"/>
      <c r="R456" s="207"/>
      <c r="S456" s="207"/>
      <c r="T456" s="207"/>
      <c r="U456" s="207"/>
      <c r="V456" s="207"/>
      <c r="W456" s="207"/>
      <c r="X456" s="207"/>
      <c r="Y456" s="207"/>
      <c r="Z456" s="224"/>
    </row>
    <row r="457" spans="1:26" ht="15.75" customHeight="1" x14ac:dyDescent="0.2">
      <c r="A457" s="136">
        <v>23</v>
      </c>
      <c r="B457" s="136" t="s">
        <v>326</v>
      </c>
      <c r="C457" s="157" t="s">
        <v>327</v>
      </c>
      <c r="D457" s="135" t="s">
        <v>3</v>
      </c>
      <c r="E457" s="136">
        <v>8876</v>
      </c>
      <c r="F457" s="201"/>
      <c r="G457" s="201"/>
      <c r="H457" s="201"/>
      <c r="I457" s="201"/>
      <c r="J457" s="201"/>
      <c r="K457" s="201"/>
      <c r="L457" s="201"/>
      <c r="M457" s="201"/>
      <c r="N457" s="201"/>
      <c r="O457" s="215"/>
      <c r="P457" s="216"/>
      <c r="Q457" s="217"/>
      <c r="R457" s="201"/>
      <c r="S457" s="201"/>
      <c r="T457" s="201"/>
      <c r="U457" s="201"/>
      <c r="V457" s="201"/>
      <c r="W457" s="201"/>
      <c r="X457" s="201"/>
      <c r="Y457" s="201"/>
      <c r="Z457" s="218"/>
    </row>
    <row r="458" spans="1:26" ht="15.75" customHeight="1" x14ac:dyDescent="0.2">
      <c r="A458" s="136">
        <v>24</v>
      </c>
      <c r="B458" s="136" t="s">
        <v>46</v>
      </c>
      <c r="C458" s="157" t="s">
        <v>47</v>
      </c>
      <c r="D458" s="135" t="s">
        <v>2</v>
      </c>
      <c r="E458" s="136">
        <v>8894</v>
      </c>
      <c r="F458" s="201"/>
      <c r="G458" s="201"/>
      <c r="H458" s="201"/>
      <c r="I458" s="201"/>
      <c r="J458" s="201"/>
      <c r="K458" s="201"/>
      <c r="L458" s="201"/>
      <c r="M458" s="201"/>
      <c r="N458" s="201"/>
      <c r="O458" s="215"/>
      <c r="P458" s="216"/>
      <c r="Q458" s="217"/>
      <c r="R458" s="201"/>
      <c r="S458" s="201"/>
      <c r="T458" s="201"/>
      <c r="U458" s="201"/>
      <c r="V458" s="201"/>
      <c r="W458" s="201"/>
      <c r="X458" s="201"/>
      <c r="Y458" s="201"/>
      <c r="Z458" s="218"/>
    </row>
    <row r="459" spans="1:26" ht="15.75" customHeight="1" x14ac:dyDescent="0.2">
      <c r="A459" s="136">
        <v>25</v>
      </c>
      <c r="B459" s="136" t="s">
        <v>48</v>
      </c>
      <c r="C459" s="157" t="s">
        <v>49</v>
      </c>
      <c r="D459" s="135" t="s">
        <v>2</v>
      </c>
      <c r="E459" s="136">
        <v>8899</v>
      </c>
      <c r="F459" s="201"/>
      <c r="G459" s="201"/>
      <c r="H459" s="201"/>
      <c r="I459" s="201"/>
      <c r="J459" s="201"/>
      <c r="K459" s="201"/>
      <c r="L459" s="201"/>
      <c r="M459" s="201"/>
      <c r="N459" s="201"/>
      <c r="O459" s="215"/>
      <c r="P459" s="216"/>
      <c r="Q459" s="217"/>
      <c r="R459" s="201"/>
      <c r="S459" s="201"/>
      <c r="T459" s="201"/>
      <c r="U459" s="201"/>
      <c r="V459" s="201"/>
      <c r="W459" s="201"/>
      <c r="X459" s="201"/>
      <c r="Y459" s="201"/>
      <c r="Z459" s="218"/>
    </row>
    <row r="460" spans="1:26" ht="15.75" customHeight="1" x14ac:dyDescent="0.2">
      <c r="A460" s="136">
        <v>26</v>
      </c>
      <c r="B460" s="136" t="s">
        <v>909</v>
      </c>
      <c r="C460" s="176" t="s">
        <v>910</v>
      </c>
      <c r="D460" s="136" t="s">
        <v>2</v>
      </c>
      <c r="E460" s="209">
        <v>8920</v>
      </c>
      <c r="F460" s="201"/>
      <c r="G460" s="201"/>
      <c r="H460" s="201"/>
      <c r="I460" s="201"/>
      <c r="J460" s="201"/>
      <c r="K460" s="201"/>
      <c r="L460" s="201"/>
      <c r="M460" s="201"/>
      <c r="N460" s="201"/>
      <c r="O460" s="215"/>
      <c r="P460" s="216"/>
      <c r="Q460" s="217"/>
      <c r="R460" s="201"/>
      <c r="S460" s="201"/>
      <c r="T460" s="201"/>
      <c r="U460" s="201"/>
      <c r="V460" s="201"/>
      <c r="W460" s="201"/>
      <c r="X460" s="201"/>
      <c r="Y460" s="201"/>
      <c r="Z460" s="218"/>
    </row>
    <row r="461" spans="1:26" ht="15.75" customHeight="1" x14ac:dyDescent="0.2">
      <c r="A461" s="136">
        <v>27</v>
      </c>
      <c r="B461" s="136" t="s">
        <v>911</v>
      </c>
      <c r="C461" s="176" t="s">
        <v>912</v>
      </c>
      <c r="D461" s="23" t="s">
        <v>3</v>
      </c>
      <c r="E461" s="209">
        <v>8938</v>
      </c>
      <c r="F461" s="201"/>
      <c r="G461" s="201"/>
      <c r="H461" s="201"/>
      <c r="I461" s="201"/>
      <c r="J461" s="201"/>
      <c r="K461" s="201"/>
      <c r="L461" s="201"/>
      <c r="M461" s="201"/>
      <c r="N461" s="201"/>
      <c r="O461" s="215"/>
      <c r="P461" s="216"/>
      <c r="Q461" s="217"/>
      <c r="R461" s="201"/>
      <c r="S461" s="201"/>
      <c r="T461" s="201"/>
      <c r="U461" s="201"/>
      <c r="V461" s="201"/>
      <c r="W461" s="201"/>
      <c r="X461" s="201"/>
      <c r="Y461" s="201"/>
      <c r="Z461" s="218"/>
    </row>
    <row r="462" spans="1:26" ht="15.75" customHeight="1" x14ac:dyDescent="0.2">
      <c r="A462" s="136">
        <v>28</v>
      </c>
      <c r="B462" s="136" t="s">
        <v>102</v>
      </c>
      <c r="C462" s="157" t="s">
        <v>103</v>
      </c>
      <c r="D462" s="136" t="s">
        <v>3</v>
      </c>
      <c r="E462" s="136">
        <v>8965</v>
      </c>
      <c r="F462" s="201"/>
      <c r="G462" s="201"/>
      <c r="H462" s="201"/>
      <c r="I462" s="201"/>
      <c r="J462" s="201"/>
      <c r="K462" s="201"/>
      <c r="L462" s="201"/>
      <c r="M462" s="201"/>
      <c r="N462" s="201"/>
      <c r="O462" s="215"/>
      <c r="P462" s="216"/>
      <c r="Q462" s="217"/>
      <c r="R462" s="201"/>
      <c r="S462" s="201"/>
      <c r="T462" s="201"/>
      <c r="U462" s="201"/>
      <c r="V462" s="201"/>
      <c r="W462" s="201"/>
      <c r="X462" s="201"/>
      <c r="Y462" s="201"/>
      <c r="Z462" s="218"/>
    </row>
    <row r="463" spans="1:26" ht="15.75" customHeight="1" x14ac:dyDescent="0.2">
      <c r="A463" s="136">
        <v>29</v>
      </c>
      <c r="B463" s="136" t="s">
        <v>153</v>
      </c>
      <c r="C463" s="157" t="s">
        <v>444</v>
      </c>
      <c r="D463" s="135" t="s">
        <v>3</v>
      </c>
      <c r="E463" s="136">
        <v>8972</v>
      </c>
      <c r="F463" s="201"/>
      <c r="G463" s="201"/>
      <c r="H463" s="201"/>
      <c r="I463" s="201"/>
      <c r="J463" s="201"/>
      <c r="K463" s="201"/>
      <c r="L463" s="201"/>
      <c r="M463" s="201"/>
      <c r="N463" s="201"/>
      <c r="O463" s="215"/>
      <c r="P463" s="216"/>
      <c r="Q463" s="217"/>
      <c r="R463" s="201"/>
      <c r="S463" s="201"/>
      <c r="T463" s="201"/>
      <c r="U463" s="201"/>
      <c r="V463" s="201"/>
      <c r="W463" s="201"/>
      <c r="X463" s="201"/>
      <c r="Y463" s="201"/>
      <c r="Z463" s="218"/>
    </row>
    <row r="464" spans="1:26" ht="15.75" customHeight="1" x14ac:dyDescent="0.2">
      <c r="A464" s="136">
        <v>30</v>
      </c>
      <c r="B464" s="136" t="s">
        <v>288</v>
      </c>
      <c r="C464" s="157" t="s">
        <v>289</v>
      </c>
      <c r="D464" s="136" t="s">
        <v>3</v>
      </c>
      <c r="E464" s="136">
        <v>8976</v>
      </c>
      <c r="F464" s="201"/>
      <c r="G464" s="201"/>
      <c r="H464" s="201"/>
      <c r="I464" s="201"/>
      <c r="J464" s="201"/>
      <c r="K464" s="201"/>
      <c r="L464" s="201"/>
      <c r="M464" s="201"/>
      <c r="N464" s="201"/>
      <c r="O464" s="215"/>
      <c r="P464" s="216"/>
      <c r="Q464" s="217"/>
      <c r="R464" s="201"/>
      <c r="S464" s="201"/>
      <c r="T464" s="201"/>
      <c r="U464" s="201"/>
      <c r="V464" s="201"/>
      <c r="W464" s="201"/>
      <c r="X464" s="201"/>
      <c r="Y464" s="201"/>
      <c r="Z464" s="218"/>
    </row>
    <row r="465" spans="1:54" ht="15.75" customHeight="1" x14ac:dyDescent="0.2">
      <c r="A465" s="136">
        <v>31</v>
      </c>
      <c r="B465" s="136" t="s">
        <v>198</v>
      </c>
      <c r="C465" s="157" t="s">
        <v>467</v>
      </c>
      <c r="D465" s="23" t="s">
        <v>3</v>
      </c>
      <c r="E465" s="136">
        <v>8978</v>
      </c>
      <c r="F465" s="201"/>
      <c r="G465" s="201"/>
      <c r="H465" s="201"/>
      <c r="I465" s="201"/>
      <c r="J465" s="201"/>
      <c r="K465" s="201"/>
      <c r="L465" s="201"/>
      <c r="M465" s="201"/>
      <c r="N465" s="201"/>
      <c r="O465" s="215"/>
      <c r="P465" s="216"/>
      <c r="Q465" s="217"/>
      <c r="R465" s="201"/>
      <c r="S465" s="201"/>
      <c r="T465" s="201"/>
      <c r="U465" s="201"/>
      <c r="V465" s="201"/>
      <c r="W465" s="201"/>
      <c r="X465" s="201"/>
      <c r="Y465" s="201"/>
      <c r="Z465" s="218"/>
    </row>
    <row r="466" spans="1:54" ht="15.75" customHeight="1" x14ac:dyDescent="0.2">
      <c r="A466" s="136">
        <v>32</v>
      </c>
      <c r="B466" s="166" t="s">
        <v>913</v>
      </c>
      <c r="C466" s="176" t="s">
        <v>914</v>
      </c>
      <c r="D466" s="23" t="s">
        <v>3</v>
      </c>
      <c r="E466" s="209">
        <v>8982</v>
      </c>
      <c r="F466" s="201"/>
      <c r="G466" s="201"/>
      <c r="H466" s="201"/>
      <c r="I466" s="201"/>
      <c r="J466" s="201"/>
      <c r="K466" s="201"/>
      <c r="L466" s="201"/>
      <c r="M466" s="201"/>
      <c r="N466" s="201"/>
      <c r="O466" s="215"/>
      <c r="P466" s="216"/>
      <c r="Q466" s="217"/>
      <c r="R466" s="201"/>
      <c r="S466" s="201"/>
      <c r="T466" s="201"/>
      <c r="U466" s="201"/>
      <c r="V466" s="201"/>
      <c r="W466" s="201"/>
      <c r="X466" s="201"/>
      <c r="Y466" s="201"/>
      <c r="Z466" s="218"/>
    </row>
    <row r="467" spans="1:54" ht="15.75" customHeight="1" x14ac:dyDescent="0.2">
      <c r="A467" s="136">
        <v>33</v>
      </c>
      <c r="B467" s="136" t="s">
        <v>915</v>
      </c>
      <c r="C467" s="176" t="s">
        <v>916</v>
      </c>
      <c r="D467" s="135" t="s">
        <v>3</v>
      </c>
      <c r="E467" s="209">
        <v>9002</v>
      </c>
      <c r="F467" s="201"/>
      <c r="G467" s="201"/>
      <c r="H467" s="201"/>
      <c r="I467" s="201"/>
      <c r="J467" s="201"/>
      <c r="K467" s="201"/>
      <c r="L467" s="201"/>
      <c r="M467" s="201"/>
      <c r="N467" s="201"/>
      <c r="O467" s="215"/>
      <c r="P467" s="216"/>
      <c r="Q467" s="217"/>
      <c r="R467" s="201"/>
      <c r="S467" s="201"/>
      <c r="T467" s="201"/>
      <c r="U467" s="201"/>
      <c r="V467" s="201"/>
      <c r="W467" s="201"/>
      <c r="X467" s="201"/>
      <c r="Y467" s="201"/>
      <c r="Z467" s="218"/>
    </row>
    <row r="468" spans="1:54" ht="15.75" customHeight="1" x14ac:dyDescent="0.2">
      <c r="A468" s="136">
        <v>34</v>
      </c>
      <c r="B468" s="136" t="s">
        <v>917</v>
      </c>
      <c r="C468" s="176" t="s">
        <v>918</v>
      </c>
      <c r="D468" s="135" t="s">
        <v>3</v>
      </c>
      <c r="E468" s="209">
        <v>9003</v>
      </c>
      <c r="F468" s="201"/>
      <c r="G468" s="201"/>
      <c r="H468" s="201"/>
      <c r="I468" s="201"/>
      <c r="J468" s="201"/>
      <c r="K468" s="201"/>
      <c r="L468" s="201"/>
      <c r="M468" s="201"/>
      <c r="N468" s="201"/>
      <c r="O468" s="215"/>
      <c r="P468" s="216"/>
      <c r="Q468" s="217"/>
      <c r="R468" s="201"/>
      <c r="S468" s="201"/>
      <c r="T468" s="201"/>
      <c r="U468" s="201"/>
      <c r="V468" s="201"/>
      <c r="W468" s="201"/>
      <c r="X468" s="201"/>
      <c r="Y468" s="201"/>
      <c r="Z468" s="218"/>
    </row>
    <row r="469" spans="1:54" ht="15.75" customHeight="1" x14ac:dyDescent="0.2">
      <c r="A469" s="136">
        <v>35</v>
      </c>
      <c r="B469" s="136" t="s">
        <v>67</v>
      </c>
      <c r="C469" s="157" t="s">
        <v>395</v>
      </c>
      <c r="D469" s="135" t="s">
        <v>3</v>
      </c>
      <c r="E469" s="136">
        <v>9022</v>
      </c>
      <c r="F469" s="201"/>
      <c r="G469" s="225"/>
      <c r="H469" s="201"/>
      <c r="I469" s="201"/>
      <c r="J469" s="201"/>
      <c r="K469" s="201"/>
      <c r="L469" s="201"/>
      <c r="M469" s="201"/>
      <c r="N469" s="201"/>
      <c r="O469" s="215"/>
      <c r="P469" s="216"/>
      <c r="Q469" s="217"/>
      <c r="R469" s="201"/>
      <c r="S469" s="201"/>
      <c r="T469" s="201"/>
      <c r="U469" s="201"/>
      <c r="V469" s="201"/>
      <c r="W469" s="201"/>
      <c r="X469" s="201"/>
      <c r="Y469" s="201"/>
      <c r="Z469" s="218"/>
    </row>
    <row r="470" spans="1:54" ht="15.75" customHeight="1" x14ac:dyDescent="0.2">
      <c r="A470" s="136">
        <v>36</v>
      </c>
      <c r="B470" s="136" t="s">
        <v>113</v>
      </c>
      <c r="C470" s="157" t="s">
        <v>114</v>
      </c>
      <c r="D470" s="135" t="s">
        <v>3</v>
      </c>
      <c r="E470" s="136">
        <v>9024</v>
      </c>
      <c r="F470" s="201"/>
      <c r="G470" s="225"/>
      <c r="H470" s="201"/>
      <c r="I470" s="201"/>
      <c r="J470" s="201"/>
      <c r="K470" s="201"/>
      <c r="L470" s="201"/>
      <c r="M470" s="201"/>
      <c r="N470" s="201"/>
      <c r="O470" s="215"/>
      <c r="P470" s="216"/>
      <c r="Q470" s="217"/>
      <c r="R470" s="201"/>
      <c r="S470" s="201"/>
      <c r="T470" s="201"/>
      <c r="U470" s="201"/>
      <c r="V470" s="201"/>
      <c r="W470" s="201"/>
      <c r="X470" s="201"/>
      <c r="Y470" s="201"/>
      <c r="Z470" s="218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</row>
    <row r="471" spans="1:54" ht="15.75" customHeight="1" x14ac:dyDescent="0.2">
      <c r="A471" s="164"/>
      <c r="B471" s="138"/>
      <c r="C471" s="178" t="s">
        <v>2</v>
      </c>
      <c r="D471" s="139">
        <f>COUNTIF(D435:D470,"L")</f>
        <v>8</v>
      </c>
      <c r="E471" s="335">
        <f>D471+D472</f>
        <v>36</v>
      </c>
      <c r="F471" s="211"/>
      <c r="G471" s="211"/>
      <c r="H471" s="211"/>
      <c r="I471" s="211"/>
      <c r="J471" s="211"/>
      <c r="K471" s="211"/>
      <c r="L471" s="211"/>
      <c r="M471" s="211"/>
      <c r="N471" s="211"/>
      <c r="O471" s="211"/>
      <c r="P471" s="211"/>
      <c r="Q471" s="211"/>
      <c r="R471" s="211"/>
      <c r="S471" s="211"/>
      <c r="T471" s="211"/>
      <c r="U471" s="211"/>
      <c r="V471" s="211"/>
      <c r="W471" s="211"/>
      <c r="X471" s="211"/>
      <c r="Y471" s="211"/>
      <c r="Z471" s="219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</row>
    <row r="472" spans="1:54" ht="15.75" customHeight="1" x14ac:dyDescent="0.2">
      <c r="A472" s="164"/>
      <c r="B472" s="138"/>
      <c r="C472" s="179" t="s">
        <v>3</v>
      </c>
      <c r="D472" s="23">
        <f>COUNTIF(D435:D470,"P")</f>
        <v>28</v>
      </c>
      <c r="E472" s="336"/>
      <c r="F472" s="211"/>
      <c r="G472" s="211"/>
      <c r="H472" s="211"/>
      <c r="I472" s="211"/>
      <c r="J472" s="211"/>
      <c r="K472" s="211"/>
      <c r="L472" s="211"/>
      <c r="M472" s="211"/>
      <c r="N472" s="211"/>
      <c r="O472" s="211"/>
      <c r="P472" s="211"/>
      <c r="Q472" s="211"/>
      <c r="R472" s="211"/>
      <c r="S472" s="211"/>
      <c r="T472" s="211"/>
      <c r="U472" s="211"/>
      <c r="V472" s="211"/>
      <c r="W472" s="211"/>
      <c r="X472" s="211"/>
      <c r="Y472" s="211"/>
      <c r="Z472" s="219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</row>
    <row r="473" spans="1:54" ht="15.75" customHeight="1" x14ac:dyDescent="0.2">
      <c r="A473" s="165"/>
      <c r="B473" s="28"/>
      <c r="C473" s="29"/>
      <c r="D473" s="28"/>
      <c r="E473" s="27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</row>
    <row r="474" spans="1:54" ht="15.75" customHeight="1" x14ac:dyDescent="0.2">
      <c r="A474" s="165"/>
      <c r="B474" s="28"/>
      <c r="C474" s="29"/>
      <c r="D474" s="28"/>
      <c r="E474" s="27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</row>
    <row r="475" spans="1:54" ht="15.75" customHeight="1" x14ac:dyDescent="0.2">
      <c r="A475" s="165"/>
      <c r="B475" s="28"/>
      <c r="C475" s="29"/>
      <c r="D475" s="28"/>
      <c r="E475" s="27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</row>
    <row r="476" spans="1:54" ht="15.75" customHeight="1" x14ac:dyDescent="0.2">
      <c r="A476" s="165"/>
      <c r="B476" s="28"/>
      <c r="C476" s="29"/>
      <c r="D476" s="28"/>
      <c r="E476" s="27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</row>
    <row r="477" spans="1:54" ht="15.75" customHeight="1" x14ac:dyDescent="0.2">
      <c r="A477" s="165"/>
      <c r="B477" s="28"/>
      <c r="C477" s="29"/>
      <c r="D477" s="28"/>
      <c r="E477" s="27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</row>
    <row r="478" spans="1:54" ht="15.75" customHeight="1" x14ac:dyDescent="0.2">
      <c r="A478" s="165"/>
      <c r="B478" s="28"/>
      <c r="C478" s="29"/>
      <c r="D478" s="28"/>
      <c r="E478" s="27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</row>
    <row r="479" spans="1:54" ht="15.75" customHeight="1" x14ac:dyDescent="0.2">
      <c r="A479" s="165"/>
      <c r="B479" s="28"/>
      <c r="C479" s="29"/>
      <c r="D479" s="28"/>
      <c r="E479" s="27"/>
      <c r="AH479" s="5"/>
      <c r="AI479" s="5"/>
      <c r="AJ479" s="5"/>
      <c r="AK479" s="5"/>
      <c r="AL479" s="5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</row>
    <row r="480" spans="1:54" ht="15.75" customHeight="1" x14ac:dyDescent="0.2">
      <c r="A480" s="165"/>
      <c r="B480" s="28"/>
      <c r="C480" s="29"/>
      <c r="D480" s="28"/>
      <c r="E480" s="27"/>
      <c r="AH480" s="5"/>
      <c r="AI480" s="5"/>
      <c r="AJ480" s="5"/>
      <c r="AK480" s="5"/>
      <c r="AL480" s="5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</row>
    <row r="481" spans="1:54" s="188" customFormat="1" ht="17.25" customHeight="1" x14ac:dyDescent="0.2">
      <c r="A481" s="492" t="s">
        <v>343</v>
      </c>
      <c r="B481" s="492"/>
      <c r="C481" s="492"/>
      <c r="D481" s="492"/>
      <c r="E481" s="492"/>
      <c r="F481" s="492"/>
      <c r="G481" s="492"/>
      <c r="H481" s="492"/>
      <c r="I481" s="492"/>
      <c r="J481" s="492"/>
      <c r="K481" s="492"/>
      <c r="L481" s="492"/>
      <c r="M481" s="492"/>
      <c r="N481" s="492"/>
      <c r="O481" s="492"/>
      <c r="P481" s="492"/>
      <c r="Q481" s="492"/>
      <c r="R481" s="492"/>
      <c r="S481" s="492"/>
      <c r="T481" s="492"/>
      <c r="U481" s="492"/>
      <c r="V481" s="492"/>
      <c r="W481" s="492"/>
      <c r="X481" s="492"/>
      <c r="Y481" s="492"/>
      <c r="Z481" s="492"/>
    </row>
    <row r="482" spans="1:54" s="188" customFormat="1" ht="17.25" customHeight="1" x14ac:dyDescent="0.2">
      <c r="A482" s="492" t="s">
        <v>344</v>
      </c>
      <c r="B482" s="492"/>
      <c r="C482" s="492"/>
      <c r="D482" s="492"/>
      <c r="E482" s="492"/>
      <c r="F482" s="492"/>
      <c r="G482" s="492"/>
      <c r="H482" s="492"/>
      <c r="I482" s="492"/>
      <c r="J482" s="492"/>
      <c r="K482" s="492"/>
      <c r="L482" s="492"/>
      <c r="M482" s="492"/>
      <c r="N482" s="492"/>
      <c r="O482" s="492"/>
      <c r="P482" s="492"/>
      <c r="Q482" s="492"/>
      <c r="R482" s="492"/>
      <c r="S482" s="492"/>
      <c r="T482" s="492"/>
      <c r="U482" s="492"/>
      <c r="V482" s="492"/>
      <c r="W482" s="492"/>
      <c r="X482" s="492"/>
      <c r="Y482" s="492"/>
      <c r="Z482" s="492"/>
    </row>
    <row r="483" spans="1:54" s="188" customFormat="1" ht="20.25" customHeight="1" x14ac:dyDescent="0.2">
      <c r="A483" s="493" t="s">
        <v>1681</v>
      </c>
      <c r="B483" s="493"/>
      <c r="C483" s="493"/>
      <c r="D483" s="493"/>
      <c r="E483" s="493"/>
      <c r="F483" s="493"/>
      <c r="G483" s="493"/>
      <c r="H483" s="493"/>
      <c r="I483" s="493"/>
      <c r="J483" s="493"/>
      <c r="K483" s="493"/>
      <c r="L483" s="493"/>
      <c r="M483" s="493"/>
      <c r="N483" s="493"/>
      <c r="O483" s="493"/>
      <c r="P483" s="493"/>
      <c r="Q483" s="493"/>
      <c r="R483" s="493"/>
      <c r="S483" s="493"/>
      <c r="T483" s="493"/>
      <c r="U483" s="493"/>
      <c r="V483" s="493"/>
      <c r="W483" s="493"/>
      <c r="X483" s="493"/>
      <c r="Y483" s="493"/>
      <c r="Z483" s="493"/>
    </row>
    <row r="484" spans="1:54" s="188" customFormat="1" ht="15" customHeight="1" x14ac:dyDescent="0.2">
      <c r="A484" s="487" t="s">
        <v>1682</v>
      </c>
      <c r="B484" s="487"/>
      <c r="C484" s="487"/>
      <c r="D484" s="487"/>
      <c r="E484" s="487"/>
      <c r="F484" s="487"/>
      <c r="G484" s="487"/>
      <c r="H484" s="487"/>
      <c r="I484" s="487"/>
      <c r="J484" s="487"/>
      <c r="K484" s="487"/>
      <c r="L484" s="487"/>
      <c r="M484" s="487"/>
      <c r="N484" s="487"/>
      <c r="O484" s="487"/>
      <c r="P484" s="487"/>
      <c r="Q484" s="487"/>
      <c r="R484" s="487"/>
      <c r="S484" s="487"/>
      <c r="T484" s="487"/>
      <c r="U484" s="487"/>
      <c r="V484" s="487"/>
      <c r="W484" s="487"/>
      <c r="X484" s="487"/>
      <c r="Y484" s="487"/>
      <c r="Z484" s="487"/>
    </row>
    <row r="485" spans="1:54" s="188" customFormat="1" ht="15" customHeight="1" thickBot="1" x14ac:dyDescent="0.25">
      <c r="A485" s="488" t="s">
        <v>1683</v>
      </c>
      <c r="B485" s="488"/>
      <c r="C485" s="488"/>
      <c r="D485" s="488"/>
      <c r="E485" s="488"/>
      <c r="F485" s="488"/>
      <c r="G485" s="488"/>
      <c r="H485" s="488"/>
      <c r="I485" s="488"/>
      <c r="J485" s="488"/>
      <c r="K485" s="488"/>
      <c r="L485" s="488"/>
      <c r="M485" s="488"/>
      <c r="N485" s="488"/>
      <c r="O485" s="488"/>
      <c r="P485" s="488"/>
      <c r="Q485" s="488"/>
      <c r="R485" s="488"/>
      <c r="S485" s="488"/>
      <c r="T485" s="488"/>
      <c r="U485" s="488"/>
      <c r="V485" s="488"/>
      <c r="W485" s="488"/>
      <c r="X485" s="488"/>
      <c r="Y485" s="488"/>
      <c r="Z485" s="488"/>
    </row>
    <row r="486" spans="1:54" ht="15.75" customHeight="1" thickTop="1" x14ac:dyDescent="0.2">
      <c r="A486" s="165"/>
      <c r="B486" s="28"/>
      <c r="C486" s="29"/>
      <c r="D486" s="28"/>
      <c r="E486" s="27"/>
      <c r="AH486" s="5"/>
      <c r="AI486" s="5"/>
      <c r="AJ486" s="5"/>
      <c r="AK486" s="5"/>
      <c r="AL486" s="5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</row>
    <row r="487" spans="1:54" s="8" customFormat="1" ht="18" x14ac:dyDescent="0.25">
      <c r="A487" s="337" t="s">
        <v>345</v>
      </c>
      <c r="B487" s="337"/>
      <c r="C487" s="337"/>
      <c r="D487" s="337"/>
      <c r="E487" s="337"/>
      <c r="F487" s="337"/>
      <c r="G487" s="337"/>
      <c r="H487" s="337"/>
      <c r="I487" s="337"/>
      <c r="J487" s="337"/>
      <c r="K487" s="337"/>
      <c r="L487" s="337"/>
      <c r="M487" s="337"/>
      <c r="N487" s="337"/>
      <c r="O487" s="337"/>
      <c r="P487" s="337"/>
      <c r="Q487" s="337"/>
      <c r="R487" s="337"/>
      <c r="S487" s="337"/>
      <c r="T487" s="337"/>
      <c r="U487" s="337"/>
      <c r="V487" s="337"/>
      <c r="W487" s="337"/>
      <c r="X487" s="337"/>
      <c r="Y487" s="337"/>
      <c r="Z487" s="337"/>
      <c r="AA487" s="7"/>
      <c r="AC487" s="6"/>
      <c r="AD487" s="35"/>
      <c r="AE487" s="35"/>
      <c r="AF487" s="35"/>
      <c r="AH487" s="5"/>
      <c r="AI487" s="5"/>
      <c r="AJ487" s="5"/>
      <c r="AK487" s="5"/>
      <c r="AL487" s="5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</row>
    <row r="488" spans="1:54" s="8" customFormat="1" x14ac:dyDescent="0.2">
      <c r="A488" s="313" t="s">
        <v>1684</v>
      </c>
      <c r="B488" s="313"/>
      <c r="C488" s="313"/>
      <c r="D488" s="313"/>
      <c r="E488" s="313"/>
      <c r="F488" s="313"/>
      <c r="G488" s="313"/>
      <c r="H488" s="313"/>
      <c r="I488" s="313"/>
      <c r="J488" s="313"/>
      <c r="K488" s="313"/>
      <c r="L488" s="313"/>
      <c r="M488" s="313"/>
      <c r="N488" s="313"/>
      <c r="O488" s="313"/>
      <c r="P488" s="313"/>
      <c r="Q488" s="313"/>
      <c r="R488" s="313"/>
      <c r="S488" s="313"/>
      <c r="T488" s="313"/>
      <c r="U488" s="313"/>
      <c r="V488" s="313"/>
      <c r="W488" s="313"/>
      <c r="X488" s="313"/>
      <c r="Y488" s="313"/>
      <c r="Z488" s="313"/>
      <c r="AA488" s="7"/>
      <c r="AB488" s="36"/>
      <c r="AC488" s="6"/>
      <c r="AD488" s="6"/>
      <c r="AE488" s="6"/>
      <c r="AF488" s="6"/>
      <c r="AH488" s="11"/>
      <c r="AI488" s="11"/>
      <c r="AJ488" s="11"/>
      <c r="AK488" s="11"/>
      <c r="AL488" s="1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</row>
    <row r="489" spans="1:54" s="5" customFormat="1" ht="15" customHeight="1" x14ac:dyDescent="0.2">
      <c r="A489" s="153"/>
      <c r="B489" s="153"/>
      <c r="C489" s="153"/>
      <c r="D489" s="153"/>
      <c r="E489" s="190"/>
      <c r="F489" s="153"/>
      <c r="G489" s="153"/>
      <c r="H489" s="153"/>
      <c r="I489" s="153"/>
      <c r="J489" s="153"/>
      <c r="K489" s="153"/>
      <c r="L489" s="153"/>
      <c r="M489" s="153"/>
      <c r="N489" s="153"/>
      <c r="O489" s="153"/>
      <c r="P489" s="153"/>
      <c r="Q489" s="153"/>
      <c r="R489" s="153"/>
      <c r="S489" s="153"/>
      <c r="T489" s="153"/>
      <c r="U489" s="153"/>
      <c r="V489" s="153"/>
      <c r="W489" s="153"/>
      <c r="X489" s="153"/>
      <c r="Y489" s="153"/>
      <c r="Z489" s="191"/>
      <c r="AB489" s="36"/>
      <c r="AC489" s="6"/>
      <c r="AD489" s="6"/>
      <c r="AE489" s="6"/>
      <c r="AF489" s="6"/>
      <c r="AH489" s="11"/>
      <c r="AI489" s="11"/>
      <c r="AJ489" s="11"/>
      <c r="AK489" s="11"/>
      <c r="AL489" s="1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</row>
    <row r="490" spans="1:54" s="11" customFormat="1" ht="15" customHeight="1" x14ac:dyDescent="0.2">
      <c r="A490" s="160"/>
      <c r="B490" s="154" t="s">
        <v>356</v>
      </c>
      <c r="C490" s="171" t="s">
        <v>1021</v>
      </c>
      <c r="D490" s="192"/>
      <c r="E490" s="161"/>
      <c r="F490" s="155" t="s">
        <v>346</v>
      </c>
      <c r="G490" s="161"/>
      <c r="H490" s="159"/>
      <c r="I490" s="192"/>
      <c r="J490" s="192"/>
      <c r="K490" s="192"/>
      <c r="L490" s="15" t="s">
        <v>354</v>
      </c>
      <c r="M490" s="213" t="s">
        <v>883</v>
      </c>
      <c r="N490" s="159"/>
      <c r="O490" s="161"/>
      <c r="P490" s="161"/>
      <c r="Q490" s="159"/>
      <c r="R490" s="159"/>
      <c r="S490" s="159"/>
      <c r="T490" s="159"/>
      <c r="U490" s="159"/>
      <c r="V490" s="159"/>
      <c r="W490" s="192"/>
      <c r="X490" s="192"/>
      <c r="Y490" s="192"/>
      <c r="Z490" s="193"/>
      <c r="AA490" s="14"/>
      <c r="AB490" s="37"/>
      <c r="AC490" s="245"/>
      <c r="AD490" s="39"/>
      <c r="AE490" s="39"/>
      <c r="AF490" s="39"/>
      <c r="AH490" s="17"/>
      <c r="AI490" s="17"/>
      <c r="AJ490" s="17"/>
      <c r="AK490" s="17"/>
      <c r="AL490" s="17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</row>
    <row r="491" spans="1:54" s="11" customFormat="1" ht="15" customHeight="1" x14ac:dyDescent="0.2">
      <c r="A491" s="161"/>
      <c r="B491" s="161"/>
      <c r="C491" s="155"/>
      <c r="D491" s="161"/>
      <c r="E491" s="159"/>
      <c r="F491" s="159" t="s">
        <v>348</v>
      </c>
      <c r="G491" s="159"/>
      <c r="H491" s="159"/>
      <c r="I491" s="192"/>
      <c r="J491" s="192"/>
      <c r="K491" s="192"/>
      <c r="L491" s="15" t="s">
        <v>355</v>
      </c>
      <c r="M491" s="128" t="s">
        <v>884</v>
      </c>
      <c r="N491" s="159"/>
      <c r="O491" s="161"/>
      <c r="P491" s="161"/>
      <c r="Q491" s="159"/>
      <c r="R491" s="159"/>
      <c r="S491" s="159"/>
      <c r="T491" s="159"/>
      <c r="U491" s="159"/>
      <c r="V491" s="159"/>
      <c r="W491" s="192"/>
      <c r="X491" s="192"/>
      <c r="Y491" s="192"/>
      <c r="Z491" s="193"/>
      <c r="AA491" s="14"/>
      <c r="AB491" s="37"/>
      <c r="AC491" s="245"/>
      <c r="AD491" s="326"/>
      <c r="AE491" s="326"/>
      <c r="AF491" s="326"/>
      <c r="AH491" s="5"/>
      <c r="AI491" s="5"/>
      <c r="AJ491" s="5"/>
      <c r="AK491" s="5"/>
      <c r="AL491" s="5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</row>
    <row r="492" spans="1:54" s="17" customFormat="1" ht="15" customHeight="1" x14ac:dyDescent="0.2">
      <c r="A492" s="162"/>
      <c r="B492" s="162"/>
      <c r="C492" s="156"/>
      <c r="D492" s="162"/>
      <c r="E492" s="194"/>
      <c r="F492" s="195"/>
      <c r="G492" s="195"/>
      <c r="H492" s="195"/>
      <c r="I492" s="195"/>
      <c r="J492" s="195"/>
      <c r="K492" s="196"/>
      <c r="L492" s="170"/>
      <c r="M492" s="170"/>
      <c r="N492" s="170"/>
      <c r="O492" s="197"/>
      <c r="P492" s="197"/>
      <c r="Q492" s="138"/>
      <c r="R492" s="138"/>
      <c r="S492" s="195"/>
      <c r="T492" s="195"/>
      <c r="U492" s="195"/>
      <c r="V492" s="195"/>
      <c r="W492" s="195"/>
      <c r="X492" s="195"/>
      <c r="Y492" s="195"/>
      <c r="Z492" s="198"/>
      <c r="AA492" s="16"/>
      <c r="AB492" s="40"/>
      <c r="AC492" s="250"/>
      <c r="AD492" s="40"/>
      <c r="AE492" s="40"/>
      <c r="AF492" s="40"/>
      <c r="AH492" s="5"/>
      <c r="AI492" s="5"/>
      <c r="AJ492" s="5"/>
      <c r="AK492" s="5"/>
      <c r="AL492" s="5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</row>
    <row r="493" spans="1:54" s="5" customFormat="1" ht="15" customHeight="1" x14ac:dyDescent="0.2">
      <c r="A493" s="327" t="s">
        <v>349</v>
      </c>
      <c r="B493" s="329" t="s">
        <v>0</v>
      </c>
      <c r="C493" s="329" t="s">
        <v>350</v>
      </c>
      <c r="D493" s="329" t="s">
        <v>1</v>
      </c>
      <c r="E493" s="129" t="s">
        <v>352</v>
      </c>
      <c r="F493" s="331" t="s">
        <v>351</v>
      </c>
      <c r="G493" s="332"/>
      <c r="H493" s="332"/>
      <c r="I493" s="332"/>
      <c r="J493" s="332"/>
      <c r="K493" s="332"/>
      <c r="L493" s="332"/>
      <c r="M493" s="332"/>
      <c r="N493" s="332"/>
      <c r="O493" s="333"/>
      <c r="P493" s="214"/>
      <c r="Q493" s="331" t="s">
        <v>351</v>
      </c>
      <c r="R493" s="332"/>
      <c r="S493" s="332"/>
      <c r="T493" s="332"/>
      <c r="U493" s="332"/>
      <c r="V493" s="332"/>
      <c r="W493" s="332"/>
      <c r="X493" s="332"/>
      <c r="Y493" s="332"/>
      <c r="Z493" s="334"/>
      <c r="AA493" s="20"/>
      <c r="AC493" s="52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</row>
    <row r="494" spans="1:54" s="5" customFormat="1" ht="15" customHeight="1" x14ac:dyDescent="0.2">
      <c r="A494" s="328"/>
      <c r="B494" s="330"/>
      <c r="C494" s="330"/>
      <c r="D494" s="330"/>
      <c r="E494" s="130" t="s">
        <v>353</v>
      </c>
      <c r="F494" s="50">
        <v>1</v>
      </c>
      <c r="G494" s="66">
        <v>2</v>
      </c>
      <c r="H494" s="66">
        <v>3</v>
      </c>
      <c r="I494" s="22">
        <v>4</v>
      </c>
      <c r="J494" s="22">
        <v>5</v>
      </c>
      <c r="K494" s="22">
        <v>6</v>
      </c>
      <c r="L494" s="22">
        <v>7</v>
      </c>
      <c r="M494" s="22">
        <v>8</v>
      </c>
      <c r="N494" s="22">
        <v>9</v>
      </c>
      <c r="O494" s="46">
        <v>10</v>
      </c>
      <c r="P494" s="49"/>
      <c r="Q494" s="21">
        <v>1</v>
      </c>
      <c r="R494" s="22">
        <v>2</v>
      </c>
      <c r="S494" s="22">
        <v>3</v>
      </c>
      <c r="T494" s="22">
        <v>4</v>
      </c>
      <c r="U494" s="22">
        <v>5</v>
      </c>
      <c r="V494" s="22">
        <v>6</v>
      </c>
      <c r="W494" s="22">
        <v>7</v>
      </c>
      <c r="X494" s="22">
        <v>8</v>
      </c>
      <c r="Y494" s="22">
        <v>9</v>
      </c>
      <c r="Z494" s="30">
        <v>10</v>
      </c>
      <c r="AA494" s="20"/>
      <c r="AC494" s="52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</row>
    <row r="495" spans="1:54" ht="15.75" customHeight="1" x14ac:dyDescent="0.2">
      <c r="A495" s="136">
        <v>1</v>
      </c>
      <c r="B495" s="136" t="s">
        <v>68</v>
      </c>
      <c r="C495" s="157" t="s">
        <v>396</v>
      </c>
      <c r="D495" s="23" t="s">
        <v>2</v>
      </c>
      <c r="E495" s="136">
        <v>8728</v>
      </c>
      <c r="F495" s="201"/>
      <c r="G495" s="201"/>
      <c r="H495" s="201"/>
      <c r="I495" s="201"/>
      <c r="J495" s="201"/>
      <c r="K495" s="201"/>
      <c r="L495" s="201"/>
      <c r="M495" s="201"/>
      <c r="N495" s="201"/>
      <c r="O495" s="215"/>
      <c r="P495" s="216"/>
      <c r="Q495" s="217"/>
      <c r="R495" s="201"/>
      <c r="S495" s="201"/>
      <c r="T495" s="201"/>
      <c r="U495" s="201"/>
      <c r="V495" s="201"/>
      <c r="W495" s="201"/>
      <c r="X495" s="201"/>
      <c r="Y495" s="201"/>
      <c r="Z495" s="218"/>
      <c r="AC495" s="252">
        <v>1</v>
      </c>
      <c r="AD495" s="234" t="s">
        <v>300</v>
      </c>
      <c r="AE495" s="235" t="s">
        <v>520</v>
      </c>
      <c r="AF495" s="243" t="s">
        <v>2</v>
      </c>
      <c r="AG495" s="237">
        <v>8701</v>
      </c>
      <c r="AH495" s="239"/>
      <c r="AI495" s="239" t="s">
        <v>557</v>
      </c>
      <c r="AJ495" s="239"/>
      <c r="AK495" s="239"/>
      <c r="AL495" s="239"/>
    </row>
    <row r="496" spans="1:54" ht="15.75" customHeight="1" x14ac:dyDescent="0.2">
      <c r="A496" s="136">
        <v>2</v>
      </c>
      <c r="B496" s="167" t="s">
        <v>256</v>
      </c>
      <c r="C496" s="175" t="s">
        <v>501</v>
      </c>
      <c r="D496" s="140" t="s">
        <v>3</v>
      </c>
      <c r="E496" s="140">
        <v>8739</v>
      </c>
      <c r="F496" s="207"/>
      <c r="G496" s="207"/>
      <c r="H496" s="207"/>
      <c r="I496" s="207"/>
      <c r="J496" s="207"/>
      <c r="K496" s="207"/>
      <c r="L496" s="207"/>
      <c r="M496" s="207"/>
      <c r="N496" s="207"/>
      <c r="O496" s="221"/>
      <c r="P496" s="222"/>
      <c r="Q496" s="223"/>
      <c r="R496" s="207"/>
      <c r="S496" s="207"/>
      <c r="T496" s="207"/>
      <c r="U496" s="207"/>
      <c r="V496" s="207"/>
      <c r="W496" s="207"/>
      <c r="X496" s="207"/>
      <c r="Y496" s="207"/>
      <c r="Z496" s="224"/>
    </row>
    <row r="497" spans="1:26" ht="15.75" customHeight="1" x14ac:dyDescent="0.2">
      <c r="A497" s="136">
        <v>3</v>
      </c>
      <c r="B497" s="166" t="s">
        <v>885</v>
      </c>
      <c r="C497" s="176" t="s">
        <v>886</v>
      </c>
      <c r="D497" s="136" t="s">
        <v>3</v>
      </c>
      <c r="E497" s="209">
        <v>8747</v>
      </c>
      <c r="F497" s="201"/>
      <c r="G497" s="201"/>
      <c r="H497" s="201"/>
      <c r="I497" s="201"/>
      <c r="J497" s="201"/>
      <c r="K497" s="201"/>
      <c r="L497" s="201"/>
      <c r="M497" s="201"/>
      <c r="N497" s="201"/>
      <c r="O497" s="215"/>
      <c r="P497" s="216"/>
      <c r="Q497" s="217"/>
      <c r="R497" s="201"/>
      <c r="S497" s="201"/>
      <c r="T497" s="201"/>
      <c r="U497" s="201"/>
      <c r="V497" s="201"/>
      <c r="W497" s="201"/>
      <c r="X497" s="201"/>
      <c r="Y497" s="201"/>
      <c r="Z497" s="218"/>
    </row>
    <row r="498" spans="1:26" ht="15.75" customHeight="1" x14ac:dyDescent="0.2">
      <c r="A498" s="136">
        <v>4</v>
      </c>
      <c r="B498" s="166" t="s">
        <v>257</v>
      </c>
      <c r="C498" s="183" t="s">
        <v>258</v>
      </c>
      <c r="D498" s="136" t="s">
        <v>3</v>
      </c>
      <c r="E498" s="136">
        <v>8751</v>
      </c>
      <c r="F498" s="201"/>
      <c r="G498" s="201"/>
      <c r="H498" s="201"/>
      <c r="I498" s="201"/>
      <c r="J498" s="201"/>
      <c r="K498" s="201"/>
      <c r="L498" s="201"/>
      <c r="M498" s="201"/>
      <c r="N498" s="201"/>
      <c r="O498" s="215"/>
      <c r="P498" s="216"/>
      <c r="Q498" s="217"/>
      <c r="R498" s="201"/>
      <c r="S498" s="201"/>
      <c r="T498" s="201"/>
      <c r="U498" s="201"/>
      <c r="V498" s="201"/>
      <c r="W498" s="201"/>
      <c r="X498" s="201"/>
      <c r="Y498" s="201"/>
      <c r="Z498" s="218"/>
    </row>
    <row r="499" spans="1:26" ht="15.75" customHeight="1" x14ac:dyDescent="0.2">
      <c r="A499" s="136">
        <v>5</v>
      </c>
      <c r="B499" s="136" t="s">
        <v>262</v>
      </c>
      <c r="C499" s="157" t="s">
        <v>503</v>
      </c>
      <c r="D499" s="135" t="s">
        <v>3</v>
      </c>
      <c r="E499" s="136">
        <v>8768</v>
      </c>
      <c r="F499" s="201"/>
      <c r="G499" s="201"/>
      <c r="H499" s="201"/>
      <c r="I499" s="201"/>
      <c r="J499" s="201"/>
      <c r="K499" s="201"/>
      <c r="L499" s="201"/>
      <c r="M499" s="201"/>
      <c r="N499" s="201"/>
      <c r="O499" s="215"/>
      <c r="P499" s="216"/>
      <c r="Q499" s="217"/>
      <c r="R499" s="201"/>
      <c r="S499" s="201"/>
      <c r="T499" s="201"/>
      <c r="U499" s="201"/>
      <c r="V499" s="201"/>
      <c r="W499" s="201"/>
      <c r="X499" s="201"/>
      <c r="Y499" s="201"/>
      <c r="Z499" s="218"/>
    </row>
    <row r="500" spans="1:26" ht="15.75" customHeight="1" x14ac:dyDescent="0.2">
      <c r="A500" s="136">
        <v>6</v>
      </c>
      <c r="B500" s="23" t="s">
        <v>887</v>
      </c>
      <c r="C500" s="177" t="s">
        <v>888</v>
      </c>
      <c r="D500" s="135" t="s">
        <v>3</v>
      </c>
      <c r="E500" s="210">
        <v>8772</v>
      </c>
      <c r="F500" s="201"/>
      <c r="G500" s="201"/>
      <c r="H500" s="201"/>
      <c r="I500" s="201"/>
      <c r="J500" s="201"/>
      <c r="K500" s="201"/>
      <c r="L500" s="201"/>
      <c r="M500" s="201"/>
      <c r="N500" s="201"/>
      <c r="O500" s="215"/>
      <c r="P500" s="216"/>
      <c r="Q500" s="217"/>
      <c r="R500" s="201"/>
      <c r="S500" s="201"/>
      <c r="T500" s="201"/>
      <c r="U500" s="201"/>
      <c r="V500" s="201"/>
      <c r="W500" s="201"/>
      <c r="X500" s="201"/>
      <c r="Y500" s="201"/>
      <c r="Z500" s="218"/>
    </row>
    <row r="501" spans="1:26" ht="15.75" customHeight="1" x14ac:dyDescent="0.2">
      <c r="A501" s="136">
        <v>7</v>
      </c>
      <c r="B501" s="136" t="s">
        <v>889</v>
      </c>
      <c r="C501" s="173" t="s">
        <v>890</v>
      </c>
      <c r="D501" s="135" t="s">
        <v>3</v>
      </c>
      <c r="E501" s="204">
        <v>8776</v>
      </c>
      <c r="F501" s="201"/>
      <c r="G501" s="201"/>
      <c r="H501" s="201"/>
      <c r="I501" s="201"/>
      <c r="J501" s="201"/>
      <c r="K501" s="201"/>
      <c r="L501" s="201"/>
      <c r="M501" s="201"/>
      <c r="N501" s="201"/>
      <c r="O501" s="215"/>
      <c r="P501" s="216"/>
      <c r="Q501" s="217"/>
      <c r="R501" s="201"/>
      <c r="S501" s="201"/>
      <c r="T501" s="201"/>
      <c r="U501" s="201"/>
      <c r="V501" s="201"/>
      <c r="W501" s="201"/>
      <c r="X501" s="201"/>
      <c r="Y501" s="201"/>
      <c r="Z501" s="218"/>
    </row>
    <row r="502" spans="1:26" ht="15.75" customHeight="1" x14ac:dyDescent="0.2">
      <c r="A502" s="136">
        <v>8</v>
      </c>
      <c r="B502" s="166" t="s">
        <v>309</v>
      </c>
      <c r="C502" s="157" t="s">
        <v>527</v>
      </c>
      <c r="D502" s="135" t="s">
        <v>2</v>
      </c>
      <c r="E502" s="136">
        <v>8777</v>
      </c>
      <c r="F502" s="201"/>
      <c r="G502" s="201"/>
      <c r="H502" s="201"/>
      <c r="I502" s="201"/>
      <c r="J502" s="201"/>
      <c r="K502" s="201"/>
      <c r="L502" s="201"/>
      <c r="M502" s="201"/>
      <c r="N502" s="201"/>
      <c r="O502" s="215"/>
      <c r="P502" s="216"/>
      <c r="Q502" s="217"/>
      <c r="R502" s="201"/>
      <c r="S502" s="201"/>
      <c r="T502" s="201"/>
      <c r="U502" s="201"/>
      <c r="V502" s="201"/>
      <c r="W502" s="201"/>
      <c r="X502" s="201"/>
      <c r="Y502" s="201"/>
      <c r="Z502" s="218"/>
    </row>
    <row r="503" spans="1:26" ht="15.75" customHeight="1" x14ac:dyDescent="0.2">
      <c r="A503" s="136">
        <v>9</v>
      </c>
      <c r="B503" s="136" t="s">
        <v>310</v>
      </c>
      <c r="C503" s="157" t="s">
        <v>528</v>
      </c>
      <c r="D503" s="135" t="s">
        <v>2</v>
      </c>
      <c r="E503" s="136">
        <v>8785</v>
      </c>
      <c r="F503" s="201"/>
      <c r="G503" s="201"/>
      <c r="H503" s="201"/>
      <c r="I503" s="201"/>
      <c r="J503" s="201"/>
      <c r="K503" s="201"/>
      <c r="L503" s="201"/>
      <c r="M503" s="201"/>
      <c r="N503" s="201"/>
      <c r="O503" s="215"/>
      <c r="P503" s="216"/>
      <c r="Q503" s="217"/>
      <c r="R503" s="201"/>
      <c r="S503" s="201"/>
      <c r="T503" s="201"/>
      <c r="U503" s="201"/>
      <c r="V503" s="201"/>
      <c r="W503" s="201"/>
      <c r="X503" s="201"/>
      <c r="Y503" s="201"/>
      <c r="Z503" s="218"/>
    </row>
    <row r="504" spans="1:26" ht="15.75" customHeight="1" x14ac:dyDescent="0.2">
      <c r="A504" s="136">
        <v>10</v>
      </c>
      <c r="B504" s="136" t="s">
        <v>124</v>
      </c>
      <c r="C504" s="157" t="s">
        <v>425</v>
      </c>
      <c r="D504" s="135" t="s">
        <v>2</v>
      </c>
      <c r="E504" s="136">
        <v>8786</v>
      </c>
      <c r="F504" s="201"/>
      <c r="G504" s="201"/>
      <c r="H504" s="201"/>
      <c r="I504" s="201"/>
      <c r="J504" s="201"/>
      <c r="K504" s="201"/>
      <c r="L504" s="201"/>
      <c r="M504" s="201"/>
      <c r="N504" s="201"/>
      <c r="O504" s="215"/>
      <c r="P504" s="216"/>
      <c r="Q504" s="217"/>
      <c r="R504" s="201"/>
      <c r="S504" s="201"/>
      <c r="T504" s="201"/>
      <c r="U504" s="201"/>
      <c r="V504" s="201"/>
      <c r="W504" s="201"/>
      <c r="X504" s="201"/>
      <c r="Y504" s="201"/>
      <c r="Z504" s="218"/>
    </row>
    <row r="505" spans="1:26" ht="15.75" customHeight="1" x14ac:dyDescent="0.2">
      <c r="A505" s="136">
        <v>11</v>
      </c>
      <c r="B505" s="136" t="s">
        <v>313</v>
      </c>
      <c r="C505" s="157" t="s">
        <v>529</v>
      </c>
      <c r="D505" s="136" t="s">
        <v>2</v>
      </c>
      <c r="E505" s="136">
        <v>8794</v>
      </c>
      <c r="F505" s="201"/>
      <c r="G505" s="201"/>
      <c r="H505" s="201"/>
      <c r="I505" s="201"/>
      <c r="J505" s="201"/>
      <c r="K505" s="201"/>
      <c r="L505" s="201"/>
      <c r="M505" s="201"/>
      <c r="N505" s="201"/>
      <c r="O505" s="215"/>
      <c r="P505" s="216"/>
      <c r="Q505" s="217"/>
      <c r="R505" s="201"/>
      <c r="S505" s="201"/>
      <c r="T505" s="201"/>
      <c r="U505" s="201"/>
      <c r="V505" s="201"/>
      <c r="W505" s="201"/>
      <c r="X505" s="201"/>
      <c r="Y505" s="201"/>
      <c r="Z505" s="218"/>
    </row>
    <row r="506" spans="1:26" ht="15.75" customHeight="1" x14ac:dyDescent="0.2">
      <c r="A506" s="136">
        <v>12</v>
      </c>
      <c r="B506" s="169" t="s">
        <v>175</v>
      </c>
      <c r="C506" s="182" t="s">
        <v>456</v>
      </c>
      <c r="D506" s="136" t="s">
        <v>2</v>
      </c>
      <c r="E506" s="136">
        <v>8796</v>
      </c>
      <c r="F506" s="201"/>
      <c r="G506" s="201"/>
      <c r="H506" s="201"/>
      <c r="I506" s="201"/>
      <c r="J506" s="201"/>
      <c r="K506" s="201"/>
      <c r="L506" s="201"/>
      <c r="M506" s="201"/>
      <c r="N506" s="201"/>
      <c r="O506" s="215"/>
      <c r="P506" s="216"/>
      <c r="Q506" s="217"/>
      <c r="R506" s="201"/>
      <c r="S506" s="201"/>
      <c r="T506" s="201"/>
      <c r="U506" s="201"/>
      <c r="V506" s="201"/>
      <c r="W506" s="201"/>
      <c r="X506" s="201"/>
      <c r="Y506" s="201"/>
      <c r="Z506" s="218"/>
    </row>
    <row r="507" spans="1:26" ht="15.75" customHeight="1" x14ac:dyDescent="0.2">
      <c r="A507" s="136">
        <v>13</v>
      </c>
      <c r="B507" s="136" t="s">
        <v>176</v>
      </c>
      <c r="C507" s="157" t="s">
        <v>457</v>
      </c>
      <c r="D507" s="135" t="s">
        <v>3</v>
      </c>
      <c r="E507" s="136">
        <v>8806</v>
      </c>
      <c r="F507" s="201"/>
      <c r="G507" s="201"/>
      <c r="H507" s="201"/>
      <c r="I507" s="201"/>
      <c r="J507" s="201"/>
      <c r="K507" s="201"/>
      <c r="L507" s="201"/>
      <c r="M507" s="201"/>
      <c r="N507" s="201"/>
      <c r="O507" s="215"/>
      <c r="P507" s="216"/>
      <c r="Q507" s="217"/>
      <c r="R507" s="201"/>
      <c r="S507" s="201"/>
      <c r="T507" s="201"/>
      <c r="U507" s="201"/>
      <c r="V507" s="201"/>
      <c r="W507" s="201"/>
      <c r="X507" s="201"/>
      <c r="Y507" s="201"/>
      <c r="Z507" s="218"/>
    </row>
    <row r="508" spans="1:26" ht="15.75" customHeight="1" x14ac:dyDescent="0.2">
      <c r="A508" s="136">
        <v>14</v>
      </c>
      <c r="B508" s="136" t="s">
        <v>317</v>
      </c>
      <c r="C508" s="157" t="s">
        <v>318</v>
      </c>
      <c r="D508" s="136" t="s">
        <v>3</v>
      </c>
      <c r="E508" s="136">
        <v>8821</v>
      </c>
      <c r="F508" s="201"/>
      <c r="G508" s="201"/>
      <c r="H508" s="201"/>
      <c r="I508" s="201"/>
      <c r="J508" s="201"/>
      <c r="K508" s="201"/>
      <c r="L508" s="201"/>
      <c r="M508" s="201"/>
      <c r="N508" s="201"/>
      <c r="O508" s="215"/>
      <c r="P508" s="216"/>
      <c r="Q508" s="217"/>
      <c r="R508" s="201"/>
      <c r="S508" s="201"/>
      <c r="T508" s="201"/>
      <c r="U508" s="201"/>
      <c r="V508" s="201"/>
      <c r="W508" s="201"/>
      <c r="X508" s="201"/>
      <c r="Y508" s="201"/>
      <c r="Z508" s="218"/>
    </row>
    <row r="509" spans="1:26" ht="15.75" customHeight="1" x14ac:dyDescent="0.2">
      <c r="A509" s="136">
        <v>15</v>
      </c>
      <c r="B509" s="136">
        <v>3080372211</v>
      </c>
      <c r="C509" s="157" t="s">
        <v>505</v>
      </c>
      <c r="D509" s="135" t="s">
        <v>3</v>
      </c>
      <c r="E509" s="136">
        <v>8825</v>
      </c>
      <c r="F509" s="201"/>
      <c r="G509" s="201"/>
      <c r="H509" s="201"/>
      <c r="I509" s="201"/>
      <c r="J509" s="201"/>
      <c r="K509" s="201"/>
      <c r="L509" s="201"/>
      <c r="M509" s="201"/>
      <c r="N509" s="201"/>
      <c r="O509" s="215"/>
      <c r="P509" s="216"/>
      <c r="Q509" s="217"/>
      <c r="R509" s="201"/>
      <c r="S509" s="201"/>
      <c r="T509" s="201"/>
      <c r="U509" s="201"/>
      <c r="V509" s="201"/>
      <c r="W509" s="201"/>
      <c r="X509" s="201"/>
      <c r="Y509" s="201"/>
      <c r="Z509" s="218"/>
    </row>
    <row r="510" spans="1:26" ht="15.75" customHeight="1" x14ac:dyDescent="0.2">
      <c r="A510" s="136">
        <v>16</v>
      </c>
      <c r="B510" s="136" t="s">
        <v>182</v>
      </c>
      <c r="C510" s="157" t="s">
        <v>461</v>
      </c>
      <c r="D510" s="135" t="s">
        <v>2</v>
      </c>
      <c r="E510" s="136">
        <v>8831</v>
      </c>
      <c r="F510" s="201"/>
      <c r="G510" s="201"/>
      <c r="H510" s="201"/>
      <c r="I510" s="201"/>
      <c r="J510" s="201"/>
      <c r="K510" s="201"/>
      <c r="L510" s="201"/>
      <c r="M510" s="201"/>
      <c r="N510" s="201"/>
      <c r="O510" s="215"/>
      <c r="P510" s="216"/>
      <c r="Q510" s="217"/>
      <c r="R510" s="201"/>
      <c r="S510" s="201"/>
      <c r="T510" s="201"/>
      <c r="U510" s="201"/>
      <c r="V510" s="201"/>
      <c r="W510" s="201"/>
      <c r="X510" s="201"/>
      <c r="Y510" s="201"/>
      <c r="Z510" s="218"/>
    </row>
    <row r="511" spans="1:26" ht="15.75" customHeight="1" x14ac:dyDescent="0.2">
      <c r="A511" s="136">
        <v>17</v>
      </c>
      <c r="B511" s="136" t="s">
        <v>321</v>
      </c>
      <c r="C511" s="157" t="s">
        <v>535</v>
      </c>
      <c r="D511" s="135" t="s">
        <v>3</v>
      </c>
      <c r="E511" s="136">
        <v>8846</v>
      </c>
      <c r="F511" s="201"/>
      <c r="G511" s="201"/>
      <c r="H511" s="201"/>
      <c r="I511" s="201"/>
      <c r="J511" s="201"/>
      <c r="K511" s="201"/>
      <c r="L511" s="201"/>
      <c r="M511" s="201"/>
      <c r="N511" s="201"/>
      <c r="O511" s="215"/>
      <c r="P511" s="216"/>
      <c r="Q511" s="217"/>
      <c r="R511" s="201"/>
      <c r="S511" s="201"/>
      <c r="T511" s="201"/>
      <c r="U511" s="201"/>
      <c r="V511" s="201"/>
      <c r="W511" s="201"/>
      <c r="X511" s="201"/>
      <c r="Y511" s="201"/>
      <c r="Z511" s="218"/>
    </row>
    <row r="512" spans="1:26" ht="15.75" customHeight="1" x14ac:dyDescent="0.2">
      <c r="A512" s="136">
        <v>18</v>
      </c>
      <c r="B512" s="136" t="s">
        <v>891</v>
      </c>
      <c r="C512" s="176" t="s">
        <v>892</v>
      </c>
      <c r="D512" s="135" t="s">
        <v>2</v>
      </c>
      <c r="E512" s="209">
        <v>8859</v>
      </c>
      <c r="F512" s="201"/>
      <c r="G512" s="201"/>
      <c r="H512" s="201"/>
      <c r="I512" s="201"/>
      <c r="J512" s="201"/>
      <c r="K512" s="201"/>
      <c r="L512" s="201"/>
      <c r="M512" s="201"/>
      <c r="N512" s="201"/>
      <c r="O512" s="215"/>
      <c r="P512" s="216"/>
      <c r="Q512" s="217"/>
      <c r="R512" s="201"/>
      <c r="S512" s="201"/>
      <c r="T512" s="201"/>
      <c r="U512" s="201"/>
      <c r="V512" s="201"/>
      <c r="W512" s="201"/>
      <c r="X512" s="201"/>
      <c r="Y512" s="201"/>
      <c r="Z512" s="218"/>
    </row>
    <row r="513" spans="1:26" ht="15.75" customHeight="1" x14ac:dyDescent="0.2">
      <c r="A513" s="136">
        <v>19</v>
      </c>
      <c r="B513" s="136" t="s">
        <v>267</v>
      </c>
      <c r="C513" s="157" t="s">
        <v>268</v>
      </c>
      <c r="D513" s="135" t="s">
        <v>3</v>
      </c>
      <c r="E513" s="136">
        <v>8865</v>
      </c>
      <c r="F513" s="201"/>
      <c r="G513" s="201"/>
      <c r="H513" s="201"/>
      <c r="I513" s="201"/>
      <c r="J513" s="201"/>
      <c r="K513" s="201"/>
      <c r="L513" s="201"/>
      <c r="M513" s="201"/>
      <c r="N513" s="201"/>
      <c r="O513" s="215"/>
      <c r="P513" s="216"/>
      <c r="Q513" s="217"/>
      <c r="R513" s="201"/>
      <c r="S513" s="201"/>
      <c r="T513" s="201"/>
      <c r="U513" s="201"/>
      <c r="V513" s="201"/>
      <c r="W513" s="201"/>
      <c r="X513" s="201"/>
      <c r="Y513" s="201"/>
      <c r="Z513" s="218"/>
    </row>
    <row r="514" spans="1:26" ht="15.75" customHeight="1" x14ac:dyDescent="0.2">
      <c r="A514" s="136">
        <v>20</v>
      </c>
      <c r="B514" s="136" t="s">
        <v>893</v>
      </c>
      <c r="C514" s="176" t="s">
        <v>894</v>
      </c>
      <c r="D514" s="135" t="s">
        <v>2</v>
      </c>
      <c r="E514" s="209">
        <v>8872</v>
      </c>
      <c r="F514" s="201"/>
      <c r="G514" s="201"/>
      <c r="H514" s="201"/>
      <c r="I514" s="201"/>
      <c r="J514" s="201"/>
      <c r="K514" s="201"/>
      <c r="L514" s="201"/>
      <c r="M514" s="201"/>
      <c r="N514" s="201"/>
      <c r="O514" s="215"/>
      <c r="P514" s="216"/>
      <c r="Q514" s="217"/>
      <c r="R514" s="201"/>
      <c r="S514" s="201"/>
      <c r="T514" s="201"/>
      <c r="U514" s="201"/>
      <c r="V514" s="201"/>
      <c r="W514" s="201"/>
      <c r="X514" s="201"/>
      <c r="Y514" s="201"/>
      <c r="Z514" s="218"/>
    </row>
    <row r="515" spans="1:26" ht="15.75" customHeight="1" x14ac:dyDescent="0.2">
      <c r="A515" s="136">
        <v>21</v>
      </c>
      <c r="B515" s="136" t="s">
        <v>230</v>
      </c>
      <c r="C515" s="157" t="s">
        <v>489</v>
      </c>
      <c r="D515" s="135" t="s">
        <v>3</v>
      </c>
      <c r="E515" s="136">
        <v>8875</v>
      </c>
      <c r="F515" s="201"/>
      <c r="G515" s="201"/>
      <c r="H515" s="201"/>
      <c r="I515" s="201"/>
      <c r="J515" s="201"/>
      <c r="K515" s="201"/>
      <c r="L515" s="201"/>
      <c r="M515" s="201"/>
      <c r="N515" s="201"/>
      <c r="O515" s="215"/>
      <c r="P515" s="216"/>
      <c r="Q515" s="217"/>
      <c r="R515" s="201"/>
      <c r="S515" s="201"/>
      <c r="T515" s="201"/>
      <c r="U515" s="201"/>
      <c r="V515" s="201"/>
      <c r="W515" s="201"/>
      <c r="X515" s="201"/>
      <c r="Y515" s="201"/>
      <c r="Z515" s="218"/>
    </row>
    <row r="516" spans="1:26" ht="15.75" customHeight="1" x14ac:dyDescent="0.2">
      <c r="A516" s="136">
        <v>22</v>
      </c>
      <c r="B516" s="136" t="s">
        <v>231</v>
      </c>
      <c r="C516" s="157" t="s">
        <v>232</v>
      </c>
      <c r="D516" s="136" t="s">
        <v>2</v>
      </c>
      <c r="E516" s="136">
        <v>8882</v>
      </c>
      <c r="F516" s="201"/>
      <c r="G516" s="201"/>
      <c r="H516" s="201"/>
      <c r="I516" s="201"/>
      <c r="J516" s="201"/>
      <c r="K516" s="201"/>
      <c r="L516" s="201"/>
      <c r="M516" s="201"/>
      <c r="N516" s="201"/>
      <c r="O516" s="215"/>
      <c r="P516" s="216"/>
      <c r="Q516" s="217"/>
      <c r="R516" s="201"/>
      <c r="S516" s="201"/>
      <c r="T516" s="201"/>
      <c r="U516" s="201"/>
      <c r="V516" s="201"/>
      <c r="W516" s="201"/>
      <c r="X516" s="201"/>
      <c r="Y516" s="201"/>
      <c r="Z516" s="218"/>
    </row>
    <row r="517" spans="1:26" ht="15.75" customHeight="1" x14ac:dyDescent="0.2">
      <c r="A517" s="136">
        <v>23</v>
      </c>
      <c r="B517" s="136" t="s">
        <v>895</v>
      </c>
      <c r="C517" s="176" t="s">
        <v>896</v>
      </c>
      <c r="D517" s="135" t="s">
        <v>3</v>
      </c>
      <c r="E517" s="209">
        <v>8889</v>
      </c>
      <c r="F517" s="201"/>
      <c r="G517" s="201"/>
      <c r="H517" s="201"/>
      <c r="I517" s="201"/>
      <c r="J517" s="201"/>
      <c r="K517" s="201"/>
      <c r="L517" s="201"/>
      <c r="M517" s="201"/>
      <c r="N517" s="201"/>
      <c r="O517" s="215"/>
      <c r="P517" s="216"/>
      <c r="Q517" s="217"/>
      <c r="R517" s="201"/>
      <c r="S517" s="201"/>
      <c r="T517" s="201"/>
      <c r="U517" s="201"/>
      <c r="V517" s="201"/>
      <c r="W517" s="201"/>
      <c r="X517" s="201"/>
      <c r="Y517" s="201"/>
      <c r="Z517" s="218"/>
    </row>
    <row r="518" spans="1:26" ht="15.75" customHeight="1" x14ac:dyDescent="0.2">
      <c r="A518" s="136">
        <v>24</v>
      </c>
      <c r="B518" s="136" t="s">
        <v>272</v>
      </c>
      <c r="C518" s="157" t="s">
        <v>507</v>
      </c>
      <c r="D518" s="136" t="s">
        <v>2</v>
      </c>
      <c r="E518" s="136">
        <v>8893</v>
      </c>
      <c r="F518" s="201"/>
      <c r="G518" s="201"/>
      <c r="H518" s="201"/>
      <c r="I518" s="201"/>
      <c r="J518" s="201"/>
      <c r="K518" s="201"/>
      <c r="L518" s="201"/>
      <c r="M518" s="201"/>
      <c r="N518" s="201"/>
      <c r="O518" s="215"/>
      <c r="P518" s="216"/>
      <c r="Q518" s="217"/>
      <c r="R518" s="201"/>
      <c r="S518" s="201"/>
      <c r="T518" s="201"/>
      <c r="U518" s="201"/>
      <c r="V518" s="201"/>
      <c r="W518" s="201"/>
      <c r="X518" s="201"/>
      <c r="Y518" s="201"/>
      <c r="Z518" s="218"/>
    </row>
    <row r="519" spans="1:26" ht="15.75" customHeight="1" x14ac:dyDescent="0.2">
      <c r="A519" s="136">
        <v>25</v>
      </c>
      <c r="B519" s="136" t="s">
        <v>273</v>
      </c>
      <c r="C519" s="157" t="s">
        <v>508</v>
      </c>
      <c r="D519" s="135" t="s">
        <v>2</v>
      </c>
      <c r="E519" s="136">
        <v>8896</v>
      </c>
      <c r="F519" s="201"/>
      <c r="G519" s="201"/>
      <c r="H519" s="201"/>
      <c r="I519" s="201"/>
      <c r="J519" s="201"/>
      <c r="K519" s="201"/>
      <c r="L519" s="201"/>
      <c r="M519" s="201"/>
      <c r="N519" s="201"/>
      <c r="O519" s="215"/>
      <c r="P519" s="216"/>
      <c r="Q519" s="217"/>
      <c r="R519" s="201"/>
      <c r="S519" s="201"/>
      <c r="T519" s="201"/>
      <c r="U519" s="201"/>
      <c r="V519" s="201"/>
      <c r="W519" s="201"/>
      <c r="X519" s="201"/>
      <c r="Y519" s="201"/>
      <c r="Z519" s="218"/>
    </row>
    <row r="520" spans="1:26" ht="15.75" customHeight="1" x14ac:dyDescent="0.2">
      <c r="A520" s="136">
        <v>26</v>
      </c>
      <c r="B520" s="136" t="s">
        <v>144</v>
      </c>
      <c r="C520" s="157" t="s">
        <v>437</v>
      </c>
      <c r="D520" s="135" t="s">
        <v>2</v>
      </c>
      <c r="E520" s="136">
        <v>8901</v>
      </c>
      <c r="F520" s="201"/>
      <c r="G520" s="201"/>
      <c r="H520" s="201"/>
      <c r="I520" s="201"/>
      <c r="J520" s="201"/>
      <c r="K520" s="201"/>
      <c r="L520" s="201"/>
      <c r="M520" s="201"/>
      <c r="N520" s="201"/>
      <c r="O520" s="215"/>
      <c r="P520" s="216"/>
      <c r="Q520" s="217"/>
      <c r="R520" s="201"/>
      <c r="S520" s="201"/>
      <c r="T520" s="201"/>
      <c r="U520" s="201"/>
      <c r="V520" s="201"/>
      <c r="W520" s="201"/>
      <c r="X520" s="201"/>
      <c r="Y520" s="201"/>
      <c r="Z520" s="218"/>
    </row>
    <row r="521" spans="1:26" ht="15.75" customHeight="1" x14ac:dyDescent="0.2">
      <c r="A521" s="136">
        <v>27</v>
      </c>
      <c r="B521" s="136">
        <v>3076561718</v>
      </c>
      <c r="C521" s="157" t="s">
        <v>537</v>
      </c>
      <c r="D521" s="135" t="s">
        <v>2</v>
      </c>
      <c r="E521" s="136">
        <v>8919</v>
      </c>
      <c r="F521" s="201"/>
      <c r="G521" s="201"/>
      <c r="H521" s="201"/>
      <c r="I521" s="201"/>
      <c r="J521" s="201"/>
      <c r="K521" s="201"/>
      <c r="L521" s="201"/>
      <c r="M521" s="201"/>
      <c r="N521" s="201"/>
      <c r="O521" s="215"/>
      <c r="P521" s="216"/>
      <c r="Q521" s="217"/>
      <c r="R521" s="201"/>
      <c r="S521" s="201"/>
      <c r="T521" s="201"/>
      <c r="U521" s="201"/>
      <c r="V521" s="201"/>
      <c r="W521" s="201"/>
      <c r="X521" s="201"/>
      <c r="Y521" s="201"/>
      <c r="Z521" s="218"/>
    </row>
    <row r="522" spans="1:26" ht="15.75" customHeight="1" x14ac:dyDescent="0.2">
      <c r="A522" s="136">
        <v>28</v>
      </c>
      <c r="B522" s="136" t="s">
        <v>897</v>
      </c>
      <c r="C522" s="176" t="s">
        <v>898</v>
      </c>
      <c r="D522" s="136" t="s">
        <v>3</v>
      </c>
      <c r="E522" s="209">
        <v>8925</v>
      </c>
      <c r="F522" s="201"/>
      <c r="G522" s="201"/>
      <c r="H522" s="201"/>
      <c r="I522" s="201"/>
      <c r="J522" s="201"/>
      <c r="K522" s="201"/>
      <c r="L522" s="201"/>
      <c r="M522" s="201"/>
      <c r="N522" s="201"/>
      <c r="O522" s="215"/>
      <c r="P522" s="216"/>
      <c r="Q522" s="217"/>
      <c r="R522" s="201"/>
      <c r="S522" s="201"/>
      <c r="T522" s="201"/>
      <c r="U522" s="201"/>
      <c r="V522" s="201"/>
      <c r="W522" s="201"/>
      <c r="X522" s="201"/>
      <c r="Y522" s="201"/>
      <c r="Z522" s="218"/>
    </row>
    <row r="523" spans="1:26" ht="15.75" customHeight="1" x14ac:dyDescent="0.2">
      <c r="A523" s="136">
        <v>29</v>
      </c>
      <c r="B523" s="136" t="s">
        <v>53</v>
      </c>
      <c r="C523" s="157" t="s">
        <v>385</v>
      </c>
      <c r="D523" s="135" t="s">
        <v>3</v>
      </c>
      <c r="E523" s="136">
        <v>8928</v>
      </c>
      <c r="F523" s="201"/>
      <c r="G523" s="201"/>
      <c r="H523" s="201"/>
      <c r="I523" s="201"/>
      <c r="J523" s="201"/>
      <c r="K523" s="201"/>
      <c r="L523" s="201"/>
      <c r="M523" s="201"/>
      <c r="N523" s="201"/>
      <c r="O523" s="215"/>
      <c r="P523" s="216"/>
      <c r="Q523" s="217"/>
      <c r="R523" s="201"/>
      <c r="S523" s="201"/>
      <c r="T523" s="201"/>
      <c r="U523" s="201"/>
      <c r="V523" s="201"/>
      <c r="W523" s="201"/>
      <c r="X523" s="201"/>
      <c r="Y523" s="201"/>
      <c r="Z523" s="218"/>
    </row>
    <row r="524" spans="1:26" ht="15.75" customHeight="1" x14ac:dyDescent="0.2">
      <c r="A524" s="136">
        <v>30</v>
      </c>
      <c r="B524" s="136" t="s">
        <v>241</v>
      </c>
      <c r="C524" s="157" t="s">
        <v>492</v>
      </c>
      <c r="D524" s="136" t="s">
        <v>2</v>
      </c>
      <c r="E524" s="136">
        <v>8944</v>
      </c>
      <c r="F524" s="201"/>
      <c r="G524" s="201"/>
      <c r="H524" s="201"/>
      <c r="I524" s="201"/>
      <c r="J524" s="201"/>
      <c r="K524" s="201"/>
      <c r="L524" s="201"/>
      <c r="M524" s="201"/>
      <c r="N524" s="201"/>
      <c r="O524" s="215"/>
      <c r="P524" s="216"/>
      <c r="Q524" s="217"/>
      <c r="R524" s="201"/>
      <c r="S524" s="201"/>
      <c r="T524" s="201"/>
      <c r="U524" s="201"/>
      <c r="V524" s="201"/>
      <c r="W524" s="201"/>
      <c r="X524" s="201"/>
      <c r="Y524" s="201"/>
      <c r="Z524" s="218"/>
    </row>
    <row r="525" spans="1:26" ht="15.75" customHeight="1" x14ac:dyDescent="0.2">
      <c r="A525" s="136">
        <v>31</v>
      </c>
      <c r="B525" s="136" t="s">
        <v>242</v>
      </c>
      <c r="C525" s="157" t="s">
        <v>493</v>
      </c>
      <c r="D525" s="23" t="s">
        <v>3</v>
      </c>
      <c r="E525" s="136">
        <v>8951</v>
      </c>
      <c r="F525" s="201"/>
      <c r="G525" s="201"/>
      <c r="H525" s="201"/>
      <c r="I525" s="201"/>
      <c r="J525" s="201"/>
      <c r="K525" s="201"/>
      <c r="L525" s="201"/>
      <c r="M525" s="201"/>
      <c r="N525" s="201"/>
      <c r="O525" s="215"/>
      <c r="P525" s="216"/>
      <c r="Q525" s="217"/>
      <c r="R525" s="201"/>
      <c r="S525" s="201"/>
      <c r="T525" s="201"/>
      <c r="U525" s="201"/>
      <c r="V525" s="201"/>
      <c r="W525" s="201"/>
      <c r="X525" s="201"/>
      <c r="Y525" s="201"/>
      <c r="Z525" s="218"/>
    </row>
    <row r="526" spans="1:26" ht="15.75" customHeight="1" x14ac:dyDescent="0.2">
      <c r="A526" s="136">
        <v>32</v>
      </c>
      <c r="B526" s="136" t="s">
        <v>245</v>
      </c>
      <c r="C526" s="157" t="s">
        <v>496</v>
      </c>
      <c r="D526" s="135" t="s">
        <v>3</v>
      </c>
      <c r="E526" s="136">
        <v>8977</v>
      </c>
      <c r="F526" s="201"/>
      <c r="G526" s="201"/>
      <c r="H526" s="201"/>
      <c r="I526" s="201"/>
      <c r="J526" s="201"/>
      <c r="K526" s="201"/>
      <c r="L526" s="201"/>
      <c r="M526" s="201"/>
      <c r="N526" s="201"/>
      <c r="O526" s="215"/>
      <c r="P526" s="216"/>
      <c r="Q526" s="217"/>
      <c r="R526" s="201"/>
      <c r="S526" s="201"/>
      <c r="T526" s="201"/>
      <c r="U526" s="201"/>
      <c r="V526" s="201"/>
      <c r="W526" s="201"/>
      <c r="X526" s="201"/>
      <c r="Y526" s="201"/>
      <c r="Z526" s="218"/>
    </row>
    <row r="527" spans="1:26" ht="15.75" customHeight="1" x14ac:dyDescent="0.2">
      <c r="A527" s="136">
        <v>33</v>
      </c>
      <c r="B527" s="136" t="s">
        <v>108</v>
      </c>
      <c r="C527" s="157" t="s">
        <v>417</v>
      </c>
      <c r="D527" s="135" t="s">
        <v>2</v>
      </c>
      <c r="E527" s="136">
        <v>8984</v>
      </c>
      <c r="F527" s="201"/>
      <c r="G527" s="201"/>
      <c r="H527" s="201"/>
      <c r="I527" s="201"/>
      <c r="J527" s="201"/>
      <c r="K527" s="201"/>
      <c r="L527" s="201"/>
      <c r="M527" s="201"/>
      <c r="N527" s="201"/>
      <c r="O527" s="215"/>
      <c r="P527" s="216"/>
      <c r="Q527" s="217"/>
      <c r="R527" s="201"/>
      <c r="S527" s="201"/>
      <c r="T527" s="201"/>
      <c r="U527" s="201"/>
      <c r="V527" s="201"/>
      <c r="W527" s="201"/>
      <c r="X527" s="201"/>
      <c r="Y527" s="201"/>
      <c r="Z527" s="218"/>
    </row>
    <row r="528" spans="1:26" ht="15.75" customHeight="1" x14ac:dyDescent="0.2">
      <c r="A528" s="136">
        <v>34</v>
      </c>
      <c r="B528" s="136" t="s">
        <v>248</v>
      </c>
      <c r="C528" s="157" t="s">
        <v>497</v>
      </c>
      <c r="D528" s="135" t="s">
        <v>3</v>
      </c>
      <c r="E528" s="136">
        <v>8995</v>
      </c>
      <c r="F528" s="201"/>
      <c r="G528" s="225"/>
      <c r="H528" s="201"/>
      <c r="I528" s="201"/>
      <c r="J528" s="201"/>
      <c r="K528" s="201"/>
      <c r="L528" s="201"/>
      <c r="M528" s="201"/>
      <c r="N528" s="201"/>
      <c r="O528" s="215"/>
      <c r="P528" s="216"/>
      <c r="Q528" s="217"/>
      <c r="R528" s="201"/>
      <c r="S528" s="201"/>
      <c r="T528" s="201"/>
      <c r="U528" s="201"/>
      <c r="V528" s="201"/>
      <c r="W528" s="201"/>
      <c r="X528" s="201"/>
      <c r="Y528" s="201"/>
      <c r="Z528" s="218"/>
    </row>
    <row r="529" spans="1:26" ht="15.75" customHeight="1" x14ac:dyDescent="0.2">
      <c r="A529" s="136">
        <v>35</v>
      </c>
      <c r="B529" s="136" t="s">
        <v>339</v>
      </c>
      <c r="C529" s="157" t="s">
        <v>544</v>
      </c>
      <c r="D529" s="135" t="s">
        <v>3</v>
      </c>
      <c r="E529" s="136">
        <v>9008</v>
      </c>
      <c r="F529" s="201"/>
      <c r="G529" s="225"/>
      <c r="H529" s="201"/>
      <c r="I529" s="201"/>
      <c r="J529" s="201"/>
      <c r="K529" s="201"/>
      <c r="L529" s="201"/>
      <c r="M529" s="201"/>
      <c r="N529" s="201"/>
      <c r="O529" s="215"/>
      <c r="P529" s="216"/>
      <c r="Q529" s="217"/>
      <c r="R529" s="201"/>
      <c r="S529" s="201"/>
      <c r="T529" s="201"/>
      <c r="U529" s="201"/>
      <c r="V529" s="201"/>
      <c r="W529" s="201"/>
      <c r="X529" s="201"/>
      <c r="Y529" s="201"/>
      <c r="Z529" s="218"/>
    </row>
    <row r="530" spans="1:26" ht="15.75" customHeight="1" x14ac:dyDescent="0.2">
      <c r="A530" s="339"/>
      <c r="B530" s="340"/>
      <c r="C530" s="178" t="s">
        <v>2</v>
      </c>
      <c r="D530" s="139">
        <f>COUNTIF(D495:D529,"L")</f>
        <v>16</v>
      </c>
      <c r="E530" s="335">
        <f>D530+D531</f>
        <v>35</v>
      </c>
      <c r="F530" s="211"/>
      <c r="G530" s="211"/>
      <c r="H530" s="211"/>
      <c r="I530" s="211"/>
      <c r="J530" s="211"/>
      <c r="K530" s="211"/>
      <c r="L530" s="211"/>
      <c r="M530" s="211"/>
      <c r="N530" s="211"/>
      <c r="O530" s="211"/>
      <c r="P530" s="211"/>
      <c r="Q530" s="211"/>
      <c r="R530" s="211"/>
      <c r="S530" s="211"/>
      <c r="T530" s="211"/>
      <c r="U530" s="211"/>
      <c r="V530" s="211"/>
      <c r="W530" s="211"/>
      <c r="X530" s="211"/>
      <c r="Y530" s="211"/>
      <c r="Z530" s="219"/>
    </row>
    <row r="531" spans="1:26" ht="15.75" customHeight="1" x14ac:dyDescent="0.2">
      <c r="A531" s="341"/>
      <c r="B531" s="342"/>
      <c r="C531" s="179" t="s">
        <v>3</v>
      </c>
      <c r="D531" s="23">
        <f>COUNTIF(D495:D529,"P")</f>
        <v>19</v>
      </c>
      <c r="E531" s="336"/>
      <c r="F531" s="211"/>
      <c r="G531" s="211"/>
      <c r="H531" s="211"/>
      <c r="I531" s="211"/>
      <c r="J531" s="211"/>
      <c r="K531" s="211"/>
      <c r="L531" s="211"/>
      <c r="M531" s="211"/>
      <c r="N531" s="211"/>
      <c r="O531" s="211"/>
      <c r="P531" s="211"/>
      <c r="Q531" s="211"/>
      <c r="R531" s="211"/>
      <c r="S531" s="211"/>
      <c r="T531" s="211"/>
      <c r="U531" s="211"/>
      <c r="V531" s="211"/>
      <c r="W531" s="211"/>
      <c r="X531" s="211"/>
      <c r="Y531" s="211"/>
      <c r="Z531" s="219"/>
    </row>
    <row r="532" spans="1:26" ht="15.75" customHeight="1" x14ac:dyDescent="0.2">
      <c r="A532" s="165"/>
      <c r="B532" s="28"/>
      <c r="C532" s="185"/>
      <c r="D532" s="28"/>
      <c r="E532" s="27"/>
      <c r="G532" s="231"/>
      <c r="H532" s="232"/>
      <c r="I532" s="338"/>
    </row>
    <row r="533" spans="1:26" ht="15.75" customHeight="1" x14ac:dyDescent="0.2">
      <c r="A533" s="165"/>
      <c r="B533" s="28"/>
      <c r="C533" s="186"/>
      <c r="D533" s="28"/>
      <c r="E533" s="27"/>
      <c r="G533" s="231"/>
      <c r="H533" s="232"/>
      <c r="I533" s="338"/>
    </row>
    <row r="534" spans="1:26" ht="18" customHeight="1" x14ac:dyDescent="0.2">
      <c r="A534" s="165"/>
      <c r="B534" s="28"/>
      <c r="C534" s="122"/>
      <c r="D534" s="26"/>
      <c r="E534" s="27"/>
    </row>
    <row r="535" spans="1:26" ht="18" customHeight="1" x14ac:dyDescent="0.2">
      <c r="E535" s="126"/>
    </row>
  </sheetData>
  <mergeCells count="144">
    <mergeCell ref="A361:Z361"/>
    <mergeCell ref="A363:Z363"/>
    <mergeCell ref="A364:Z364"/>
    <mergeCell ref="A365:Z365"/>
    <mergeCell ref="A482:Z482"/>
    <mergeCell ref="A483:Z483"/>
    <mergeCell ref="A484:Z484"/>
    <mergeCell ref="A485:Z485"/>
    <mergeCell ref="AH284:AJ284"/>
    <mergeCell ref="AD311:AF311"/>
    <mergeCell ref="A301:Z301"/>
    <mergeCell ref="A302:Z302"/>
    <mergeCell ref="B253:B254"/>
    <mergeCell ref="C253:C254"/>
    <mergeCell ref="A303:Z303"/>
    <mergeCell ref="A304:Z304"/>
    <mergeCell ref="A307:Z307"/>
    <mergeCell ref="A308:Z308"/>
    <mergeCell ref="E290:E291"/>
    <mergeCell ref="A305:Z305"/>
    <mergeCell ref="AD191:AF191"/>
    <mergeCell ref="A193:A194"/>
    <mergeCell ref="B193:B194"/>
    <mergeCell ref="C193:C194"/>
    <mergeCell ref="D193:D194"/>
    <mergeCell ref="F193:O193"/>
    <mergeCell ref="Q193:Z193"/>
    <mergeCell ref="AD251:AF251"/>
    <mergeCell ref="D253:D254"/>
    <mergeCell ref="F253:O253"/>
    <mergeCell ref="Q253:Z253"/>
    <mergeCell ref="A244:Z244"/>
    <mergeCell ref="A245:Z245"/>
    <mergeCell ref="A247:Z247"/>
    <mergeCell ref="A248:Z248"/>
    <mergeCell ref="E231:E232"/>
    <mergeCell ref="A241:Z241"/>
    <mergeCell ref="A242:Z242"/>
    <mergeCell ref="A243:Z243"/>
    <mergeCell ref="A253:A254"/>
    <mergeCell ref="AD71:AF71"/>
    <mergeCell ref="A73:A74"/>
    <mergeCell ref="B73:B74"/>
    <mergeCell ref="C73:C74"/>
    <mergeCell ref="D73:D74"/>
    <mergeCell ref="F73:O73"/>
    <mergeCell ref="Q73:Z73"/>
    <mergeCell ref="AD131:AF131"/>
    <mergeCell ref="A133:A134"/>
    <mergeCell ref="B133:B134"/>
    <mergeCell ref="C133:C134"/>
    <mergeCell ref="D133:D134"/>
    <mergeCell ref="F133:O133"/>
    <mergeCell ref="Q133:Z133"/>
    <mergeCell ref="A125:Z125"/>
    <mergeCell ref="A128:Z128"/>
    <mergeCell ref="E109:E110"/>
    <mergeCell ref="A124:Z124"/>
    <mergeCell ref="A121:Z121"/>
    <mergeCell ref="A122:Z122"/>
    <mergeCell ref="A123:Z123"/>
    <mergeCell ref="A127:Z127"/>
    <mergeCell ref="A1:Z1"/>
    <mergeCell ref="A2:Z2"/>
    <mergeCell ref="A3:Z3"/>
    <mergeCell ref="A4:Z4"/>
    <mergeCell ref="A5:Z5"/>
    <mergeCell ref="A61:Z61"/>
    <mergeCell ref="A62:Z62"/>
    <mergeCell ref="A63:Z63"/>
    <mergeCell ref="A64:Z64"/>
    <mergeCell ref="A67:Z67"/>
    <mergeCell ref="A68:Z68"/>
    <mergeCell ref="E47:E48"/>
    <mergeCell ref="A65:Z65"/>
    <mergeCell ref="A13:A14"/>
    <mergeCell ref="B13:B14"/>
    <mergeCell ref="C13:C14"/>
    <mergeCell ref="D13:D14"/>
    <mergeCell ref="F13:O13"/>
    <mergeCell ref="Q13:Z13"/>
    <mergeCell ref="A7:Z7"/>
    <mergeCell ref="A8:Z8"/>
    <mergeCell ref="E350:E351"/>
    <mergeCell ref="A313:A314"/>
    <mergeCell ref="B313:B314"/>
    <mergeCell ref="C313:C314"/>
    <mergeCell ref="D313:D314"/>
    <mergeCell ref="E169:E170"/>
    <mergeCell ref="A181:Z181"/>
    <mergeCell ref="A182:Z182"/>
    <mergeCell ref="A183:Z183"/>
    <mergeCell ref="A184:Z184"/>
    <mergeCell ref="A185:Z185"/>
    <mergeCell ref="A188:Z188"/>
    <mergeCell ref="F313:O313"/>
    <mergeCell ref="Q313:Z313"/>
    <mergeCell ref="A187:Z187"/>
    <mergeCell ref="I532:I533"/>
    <mergeCell ref="A530:B530"/>
    <mergeCell ref="A531:B531"/>
    <mergeCell ref="A487:Z487"/>
    <mergeCell ref="A488:Z488"/>
    <mergeCell ref="E530:E531"/>
    <mergeCell ref="A481:Z481"/>
    <mergeCell ref="E471:E472"/>
    <mergeCell ref="A423:Z423"/>
    <mergeCell ref="A424:Z424"/>
    <mergeCell ref="A425:Z425"/>
    <mergeCell ref="A427:Z427"/>
    <mergeCell ref="A428:Z428"/>
    <mergeCell ref="A367:Z367"/>
    <mergeCell ref="A368:Z368"/>
    <mergeCell ref="A421:Z421"/>
    <mergeCell ref="A422:Z422"/>
    <mergeCell ref="A433:A434"/>
    <mergeCell ref="B433:B434"/>
    <mergeCell ref="C433:C434"/>
    <mergeCell ref="D433:D434"/>
    <mergeCell ref="F433:O433"/>
    <mergeCell ref="Q433:Z433"/>
    <mergeCell ref="AH37:AJ37"/>
    <mergeCell ref="AF33:AJ33"/>
    <mergeCell ref="AH383:AJ383"/>
    <mergeCell ref="AK383:AL383"/>
    <mergeCell ref="AH268:AJ268"/>
    <mergeCell ref="AG271:AH271"/>
    <mergeCell ref="AD491:AF491"/>
    <mergeCell ref="A493:A494"/>
    <mergeCell ref="B493:B494"/>
    <mergeCell ref="C493:C494"/>
    <mergeCell ref="D493:D494"/>
    <mergeCell ref="F493:O493"/>
    <mergeCell ref="Q493:Z493"/>
    <mergeCell ref="A362:Z362"/>
    <mergeCell ref="AD431:AF431"/>
    <mergeCell ref="AD371:AF371"/>
    <mergeCell ref="A373:A374"/>
    <mergeCell ref="B373:B374"/>
    <mergeCell ref="C373:C374"/>
    <mergeCell ref="D373:D374"/>
    <mergeCell ref="F373:O373"/>
    <mergeCell ref="Q373:Z373"/>
    <mergeCell ref="E410:E411"/>
  </mergeCells>
  <conditionalFormatting sqref="AF260 AF495 AE339 D392:D395 AF382:AF383 D287:D289 AF284">
    <cfRule type="cellIs" dxfId="195" priority="283" operator="equal">
      <formula>0</formula>
    </cfRule>
  </conditionalFormatting>
  <conditionalFormatting sqref="AF268">
    <cfRule type="cellIs" dxfId="194" priority="186" operator="equal">
      <formula>0</formula>
    </cfRule>
  </conditionalFormatting>
  <conditionalFormatting sqref="AF268">
    <cfRule type="cellIs" dxfId="193" priority="184" operator="equal">
      <formula>0</formula>
    </cfRule>
  </conditionalFormatting>
  <conditionalFormatting sqref="AF268">
    <cfRule type="cellIs" dxfId="192" priority="182" operator="equal">
      <formula>0</formula>
    </cfRule>
  </conditionalFormatting>
  <conditionalFormatting sqref="AF271">
    <cfRule type="cellIs" dxfId="191" priority="180" operator="equal">
      <formula>0</formula>
    </cfRule>
  </conditionalFormatting>
  <conditionalFormatting sqref="D46 D32:D36 D15:D17 D20">
    <cfRule type="cellIs" dxfId="190" priority="170" operator="equal">
      <formula>0</formula>
    </cfRule>
  </conditionalFormatting>
  <conditionalFormatting sqref="D37">
    <cfRule type="cellIs" dxfId="189" priority="168" operator="equal">
      <formula>0</formula>
    </cfRule>
  </conditionalFormatting>
  <conditionalFormatting sqref="D40:D45">
    <cfRule type="cellIs" dxfId="188" priority="166" operator="equal">
      <formula>0</formula>
    </cfRule>
  </conditionalFormatting>
  <conditionalFormatting sqref="D21">
    <cfRule type="cellIs" dxfId="187" priority="164" operator="equal">
      <formula>0</formula>
    </cfRule>
  </conditionalFormatting>
  <conditionalFormatting sqref="AF268">
    <cfRule type="cellIs" dxfId="186" priority="187" operator="equal">
      <formula>0</formula>
    </cfRule>
  </conditionalFormatting>
  <conditionalFormatting sqref="AF268">
    <cfRule type="cellIs" dxfId="185" priority="185" operator="equal">
      <formula>0</formula>
    </cfRule>
  </conditionalFormatting>
  <conditionalFormatting sqref="AF268">
    <cfRule type="cellIs" dxfId="184" priority="183" operator="equal">
      <formula>0</formula>
    </cfRule>
  </conditionalFormatting>
  <conditionalFormatting sqref="AF152">
    <cfRule type="cellIs" dxfId="183" priority="181" operator="equal">
      <formula>0</formula>
    </cfRule>
  </conditionalFormatting>
  <conditionalFormatting sqref="AF157">
    <cfRule type="cellIs" dxfId="182" priority="196" operator="equal">
      <formula>0</formula>
    </cfRule>
  </conditionalFormatting>
  <conditionalFormatting sqref="AF157">
    <cfRule type="cellIs" dxfId="181" priority="194" operator="equal">
      <formula>0</formula>
    </cfRule>
  </conditionalFormatting>
  <conditionalFormatting sqref="AF445">
    <cfRule type="cellIs" dxfId="180" priority="192" operator="equal">
      <formula>0</formula>
    </cfRule>
  </conditionalFormatting>
  <conditionalFormatting sqref="AF445">
    <cfRule type="cellIs" dxfId="179" priority="190" operator="equal">
      <formula>0</formula>
    </cfRule>
  </conditionalFormatting>
  <conditionalFormatting sqref="AF445">
    <cfRule type="cellIs" dxfId="178" priority="188" operator="equal">
      <formula>0</formula>
    </cfRule>
  </conditionalFormatting>
  <conditionalFormatting sqref="AF157">
    <cfRule type="cellIs" dxfId="177" priority="197" operator="equal">
      <formula>0</formula>
    </cfRule>
  </conditionalFormatting>
  <conditionalFormatting sqref="D196:D199">
    <cfRule type="cellIs" dxfId="176" priority="61" operator="equal">
      <formula>0</formula>
    </cfRule>
  </conditionalFormatting>
  <conditionalFormatting sqref="AF157">
    <cfRule type="cellIs" dxfId="175" priority="195" operator="equal">
      <formula>0</formula>
    </cfRule>
  </conditionalFormatting>
  <conditionalFormatting sqref="AF157">
    <cfRule type="cellIs" dxfId="174" priority="193" operator="equal">
      <formula>0</formula>
    </cfRule>
  </conditionalFormatting>
  <conditionalFormatting sqref="AF445">
    <cfRule type="cellIs" dxfId="173" priority="191" operator="equal">
      <formula>0</formula>
    </cfRule>
  </conditionalFormatting>
  <conditionalFormatting sqref="AF445">
    <cfRule type="cellIs" dxfId="172" priority="189" operator="equal">
      <formula>0</formula>
    </cfRule>
  </conditionalFormatting>
  <conditionalFormatting sqref="D18">
    <cfRule type="cellIs" dxfId="171" priority="163" operator="equal">
      <formula>0</formula>
    </cfRule>
  </conditionalFormatting>
  <conditionalFormatting sqref="AF37">
    <cfRule type="cellIs" dxfId="170" priority="161" operator="equal">
      <formula>0</formula>
    </cfRule>
  </conditionalFormatting>
  <conditionalFormatting sqref="R14 T14 V14 X14 Z14 G9 G12 F10:F11">
    <cfRule type="cellIs" dxfId="169" priority="172" operator="equal">
      <formula>1</formula>
    </cfRule>
  </conditionalFormatting>
  <conditionalFormatting sqref="F9 F12 E9:E14">
    <cfRule type="cellIs" dxfId="168" priority="176" operator="equal">
      <formula>"IIS"</formula>
    </cfRule>
    <cfRule type="cellIs" dxfId="167" priority="177" operator="equal">
      <formula>"IBB"</formula>
    </cfRule>
    <cfRule type="cellIs" dxfId="166" priority="178" operator="equal">
      <formula>"IPS"</formula>
    </cfRule>
    <cfRule type="cellIs" dxfId="165" priority="179" operator="equal">
      <formula>"MIA"</formula>
    </cfRule>
  </conditionalFormatting>
  <conditionalFormatting sqref="E9:E14 H9 H12 G10:G11">
    <cfRule type="cellIs" dxfId="164" priority="175" operator="equal">
      <formula>1</formula>
    </cfRule>
  </conditionalFormatting>
  <conditionalFormatting sqref="I9 I12 F9 F12 E10:E11">
    <cfRule type="cellIs" dxfId="163" priority="174" operator="equal">
      <formula>1</formula>
    </cfRule>
  </conditionalFormatting>
  <conditionalFormatting sqref="G14 I14 K14 M14 O14:P14">
    <cfRule type="cellIs" dxfId="162" priority="173" operator="equal">
      <formula>1</formula>
    </cfRule>
  </conditionalFormatting>
  <conditionalFormatting sqref="D19 D23:D24">
    <cfRule type="cellIs" dxfId="161" priority="171" operator="equal">
      <formula>0</formula>
    </cfRule>
  </conditionalFormatting>
  <conditionalFormatting sqref="D25:D26">
    <cfRule type="cellIs" dxfId="160" priority="169" operator="equal">
      <formula>0</formula>
    </cfRule>
  </conditionalFormatting>
  <conditionalFormatting sqref="D27:D31">
    <cfRule type="cellIs" dxfId="159" priority="167" operator="equal">
      <formula>0</formula>
    </cfRule>
  </conditionalFormatting>
  <conditionalFormatting sqref="D38:D39">
    <cfRule type="cellIs" dxfId="158" priority="165" operator="equal">
      <formula>0</formula>
    </cfRule>
  </conditionalFormatting>
  <conditionalFormatting sqref="D22">
    <cfRule type="cellIs" dxfId="157" priority="162" operator="equal">
      <formula>0</formula>
    </cfRule>
  </conditionalFormatting>
  <conditionalFormatting sqref="R74 T74 V74 X74 Z74">
    <cfRule type="cellIs" dxfId="156" priority="152" operator="equal">
      <formula>1</formula>
    </cfRule>
  </conditionalFormatting>
  <conditionalFormatting sqref="G69:G72">
    <cfRule type="cellIs" dxfId="155" priority="160" operator="equal">
      <formula>1</formula>
    </cfRule>
  </conditionalFormatting>
  <conditionalFormatting sqref="E69:E74 F69:F72">
    <cfRule type="cellIs" dxfId="154" priority="156" operator="equal">
      <formula>"IIS"</formula>
    </cfRule>
    <cfRule type="cellIs" dxfId="153" priority="157" operator="equal">
      <formula>"IBB"</formula>
    </cfRule>
    <cfRule type="cellIs" dxfId="152" priority="158" operator="equal">
      <formula>"IPS"</formula>
    </cfRule>
    <cfRule type="cellIs" dxfId="151" priority="159" operator="equal">
      <formula>"MIA"</formula>
    </cfRule>
  </conditionalFormatting>
  <conditionalFormatting sqref="E69:E74 H69:H72">
    <cfRule type="cellIs" dxfId="150" priority="155" operator="equal">
      <formula>1</formula>
    </cfRule>
  </conditionalFormatting>
  <conditionalFormatting sqref="I69 I72 F69:F72">
    <cfRule type="cellIs" dxfId="149" priority="154" operator="equal">
      <formula>1</formula>
    </cfRule>
  </conditionalFormatting>
  <conditionalFormatting sqref="G74 I74 K74 M74 O74:P74">
    <cfRule type="cellIs" dxfId="148" priority="153" operator="equal">
      <formula>1</formula>
    </cfRule>
  </conditionalFormatting>
  <conditionalFormatting sqref="D94 D79:D80">
    <cfRule type="cellIs" dxfId="147" priority="150" operator="equal">
      <formula>0</formula>
    </cfRule>
  </conditionalFormatting>
  <conditionalFormatting sqref="D75:D77">
    <cfRule type="cellIs" dxfId="146" priority="151" operator="equal">
      <formula>0</formula>
    </cfRule>
  </conditionalFormatting>
  <conditionalFormatting sqref="D78">
    <cfRule type="cellIs" dxfId="145" priority="149" operator="equal">
      <formula>0</formula>
    </cfRule>
  </conditionalFormatting>
  <conditionalFormatting sqref="D81:D85">
    <cfRule type="cellIs" dxfId="144" priority="148" operator="equal">
      <formula>0</formula>
    </cfRule>
  </conditionalFormatting>
  <conditionalFormatting sqref="D86:D90">
    <cfRule type="cellIs" dxfId="143" priority="147" operator="equal">
      <formula>0</formula>
    </cfRule>
  </conditionalFormatting>
  <conditionalFormatting sqref="D96:D97">
    <cfRule type="cellIs" dxfId="142" priority="146" operator="equal">
      <formula>0</formula>
    </cfRule>
  </conditionalFormatting>
  <conditionalFormatting sqref="D91:D93">
    <cfRule type="cellIs" dxfId="141" priority="145" operator="equal">
      <formula>0</formula>
    </cfRule>
  </conditionalFormatting>
  <conditionalFormatting sqref="D95">
    <cfRule type="cellIs" dxfId="140" priority="144" operator="equal">
      <formula>0</formula>
    </cfRule>
  </conditionalFormatting>
  <conditionalFormatting sqref="D103:D108">
    <cfRule type="cellIs" dxfId="139" priority="143" operator="equal">
      <formula>0</formula>
    </cfRule>
  </conditionalFormatting>
  <conditionalFormatting sqref="D98:D102">
    <cfRule type="cellIs" dxfId="138" priority="142" operator="equal">
      <formula>0</formula>
    </cfRule>
  </conditionalFormatting>
  <conditionalFormatting sqref="A530">
    <cfRule type="cellIs" dxfId="137" priority="141" operator="equal">
      <formula>0</formula>
    </cfRule>
  </conditionalFormatting>
  <conditionalFormatting sqref="A531">
    <cfRule type="cellIs" dxfId="136" priority="140" operator="equal">
      <formula>0</formula>
    </cfRule>
  </conditionalFormatting>
  <conditionalFormatting sqref="R494 T494 V494 X494 Z494">
    <cfRule type="cellIs" dxfId="135" priority="131" operator="equal">
      <formula>1</formula>
    </cfRule>
  </conditionalFormatting>
  <conditionalFormatting sqref="G489:G492">
    <cfRule type="cellIs" dxfId="134" priority="139" operator="equal">
      <formula>1</formula>
    </cfRule>
  </conditionalFormatting>
  <conditionalFormatting sqref="E489:E494 F489:F492">
    <cfRule type="cellIs" dxfId="133" priority="135" operator="equal">
      <formula>"IIS"</formula>
    </cfRule>
    <cfRule type="cellIs" dxfId="132" priority="136" operator="equal">
      <formula>"IBB"</formula>
    </cfRule>
    <cfRule type="cellIs" dxfId="131" priority="137" operator="equal">
      <formula>"IPS"</formula>
    </cfRule>
    <cfRule type="cellIs" dxfId="130" priority="138" operator="equal">
      <formula>"MIA"</formula>
    </cfRule>
  </conditionalFormatting>
  <conditionalFormatting sqref="E489:E494 H489:H492">
    <cfRule type="cellIs" dxfId="129" priority="134" operator="equal">
      <formula>1</formula>
    </cfRule>
  </conditionalFormatting>
  <conditionalFormatting sqref="I489 I492 F489:F492">
    <cfRule type="cellIs" dxfId="128" priority="133" operator="equal">
      <formula>1</formula>
    </cfRule>
  </conditionalFormatting>
  <conditionalFormatting sqref="G494 I494 K494 M494 O494:P494">
    <cfRule type="cellIs" dxfId="127" priority="132" operator="equal">
      <formula>1</formula>
    </cfRule>
  </conditionalFormatting>
  <conditionalFormatting sqref="D503:D510 D515:D529 D499 D495 D497">
    <cfRule type="cellIs" dxfId="126" priority="130" operator="equal">
      <formula>0</formula>
    </cfRule>
  </conditionalFormatting>
  <conditionalFormatting sqref="D511:D514">
    <cfRule type="cellIs" dxfId="125" priority="126" operator="equal">
      <formula>0</formula>
    </cfRule>
  </conditionalFormatting>
  <conditionalFormatting sqref="D501">
    <cfRule type="cellIs" dxfId="124" priority="128" operator="equal">
      <formula>0</formula>
    </cfRule>
  </conditionalFormatting>
  <conditionalFormatting sqref="D498">
    <cfRule type="cellIs" dxfId="123" priority="129" operator="equal">
      <formula>0</formula>
    </cfRule>
  </conditionalFormatting>
  <conditionalFormatting sqref="D502">
    <cfRule type="cellIs" dxfId="122" priority="127" operator="equal">
      <formula>0</formula>
    </cfRule>
  </conditionalFormatting>
  <conditionalFormatting sqref="D500">
    <cfRule type="cellIs" dxfId="121" priority="125" operator="equal">
      <formula>0</formula>
    </cfRule>
  </conditionalFormatting>
  <conditionalFormatting sqref="D496">
    <cfRule type="cellIs" dxfId="120" priority="124" operator="equal">
      <formula>0</formula>
    </cfRule>
  </conditionalFormatting>
  <conditionalFormatting sqref="E433:E434 E437 E430:E431">
    <cfRule type="cellIs" dxfId="119" priority="120" operator="equal">
      <formula>"IIS"</formula>
    </cfRule>
    <cfRule type="cellIs" dxfId="118" priority="121" operator="equal">
      <formula>"IBB"</formula>
    </cfRule>
    <cfRule type="cellIs" dxfId="117" priority="122" operator="equal">
      <formula>"IPS"</formula>
    </cfRule>
    <cfRule type="cellIs" dxfId="116" priority="123" operator="equal">
      <formula>"MIA"</formula>
    </cfRule>
  </conditionalFormatting>
  <conditionalFormatting sqref="E433:E434 E437 E430:E431">
    <cfRule type="cellIs" dxfId="115" priority="119" operator="equal">
      <formula>1</formula>
    </cfRule>
  </conditionalFormatting>
  <conditionalFormatting sqref="R434 T434 V434 X434 Z434">
    <cfRule type="cellIs" dxfId="114" priority="110" operator="equal">
      <formula>1</formula>
    </cfRule>
  </conditionalFormatting>
  <conditionalFormatting sqref="G429:G432">
    <cfRule type="cellIs" dxfId="113" priority="118" operator="equal">
      <formula>1</formula>
    </cfRule>
  </conditionalFormatting>
  <conditionalFormatting sqref="F429:F432">
    <cfRule type="cellIs" dxfId="112" priority="114" operator="equal">
      <formula>"IIS"</formula>
    </cfRule>
    <cfRule type="cellIs" dxfId="111" priority="115" operator="equal">
      <formula>"IBB"</formula>
    </cfRule>
    <cfRule type="cellIs" dxfId="110" priority="116" operator="equal">
      <formula>"IPS"</formula>
    </cfRule>
    <cfRule type="cellIs" dxfId="109" priority="117" operator="equal">
      <formula>"MIA"</formula>
    </cfRule>
  </conditionalFormatting>
  <conditionalFormatting sqref="H429:H432">
    <cfRule type="cellIs" dxfId="108" priority="113" operator="equal">
      <formula>1</formula>
    </cfRule>
  </conditionalFormatting>
  <conditionalFormatting sqref="I429 I432 F429:F432">
    <cfRule type="cellIs" dxfId="107" priority="112" operator="equal">
      <formula>1</formula>
    </cfRule>
  </conditionalFormatting>
  <conditionalFormatting sqref="G434 I434 K434 M434 O434:P434">
    <cfRule type="cellIs" dxfId="106" priority="111" operator="equal">
      <formula>1</formula>
    </cfRule>
  </conditionalFormatting>
  <conditionalFormatting sqref="D435:D436 D438:D440 D442:D445 D450:D454 D457:D468">
    <cfRule type="cellIs" dxfId="105" priority="109" operator="equal">
      <formula>0</formula>
    </cfRule>
  </conditionalFormatting>
  <conditionalFormatting sqref="D437">
    <cfRule type="cellIs" dxfId="104" priority="108" operator="equal">
      <formula>0</formula>
    </cfRule>
  </conditionalFormatting>
  <conditionalFormatting sqref="D446:D449">
    <cfRule type="cellIs" dxfId="103" priority="107" operator="equal">
      <formula>0</formula>
    </cfRule>
  </conditionalFormatting>
  <conditionalFormatting sqref="D470">
    <cfRule type="cellIs" dxfId="102" priority="106" operator="equal">
      <formula>0</formula>
    </cfRule>
  </conditionalFormatting>
  <conditionalFormatting sqref="D469">
    <cfRule type="cellIs" dxfId="101" priority="105" operator="equal">
      <formula>0</formula>
    </cfRule>
  </conditionalFormatting>
  <conditionalFormatting sqref="D441">
    <cfRule type="cellIs" dxfId="100" priority="104" operator="equal">
      <formula>0</formula>
    </cfRule>
  </conditionalFormatting>
  <conditionalFormatting sqref="D455">
    <cfRule type="cellIs" dxfId="99" priority="103" operator="equal">
      <formula>0</formula>
    </cfRule>
  </conditionalFormatting>
  <conditionalFormatting sqref="D456">
    <cfRule type="cellIs" dxfId="98" priority="102" operator="equal">
      <formula>0</formula>
    </cfRule>
  </conditionalFormatting>
  <conditionalFormatting sqref="G129 G132 F130:F131">
    <cfRule type="cellIs" dxfId="97" priority="95" operator="equal">
      <formula>1</formula>
    </cfRule>
  </conditionalFormatting>
  <conditionalFormatting sqref="F129 F132 E130:E131">
    <cfRule type="cellIs" dxfId="96" priority="98" operator="equal">
      <formula>"IIS"</formula>
    </cfRule>
    <cfRule type="cellIs" dxfId="95" priority="99" operator="equal">
      <formula>"IBB"</formula>
    </cfRule>
    <cfRule type="cellIs" dxfId="94" priority="100" operator="equal">
      <formula>"IPS"</formula>
    </cfRule>
    <cfRule type="cellIs" dxfId="93" priority="101" operator="equal">
      <formula>"MIA"</formula>
    </cfRule>
  </conditionalFormatting>
  <conditionalFormatting sqref="H129 H132 G130:G131">
    <cfRule type="cellIs" dxfId="92" priority="97" operator="equal">
      <formula>1</formula>
    </cfRule>
  </conditionalFormatting>
  <conditionalFormatting sqref="F129 F132 E130:E131">
    <cfRule type="cellIs" dxfId="91" priority="96" operator="equal">
      <formula>1</formula>
    </cfRule>
  </conditionalFormatting>
  <conditionalFormatting sqref="R134 T134 V134 X134 Z134">
    <cfRule type="cellIs" dxfId="90" priority="87" operator="equal">
      <formula>1</formula>
    </cfRule>
  </conditionalFormatting>
  <conditionalFormatting sqref="E129:E134">
    <cfRule type="cellIs" dxfId="89" priority="91" operator="equal">
      <formula>"IIS"</formula>
    </cfRule>
    <cfRule type="cellIs" dxfId="88" priority="92" operator="equal">
      <formula>"IBB"</formula>
    </cfRule>
    <cfRule type="cellIs" dxfId="87" priority="93" operator="equal">
      <formula>"IPS"</formula>
    </cfRule>
    <cfRule type="cellIs" dxfId="86" priority="94" operator="equal">
      <formula>"MIA"</formula>
    </cfRule>
  </conditionalFormatting>
  <conditionalFormatting sqref="E129:E134">
    <cfRule type="cellIs" dxfId="85" priority="90" operator="equal">
      <formula>1</formula>
    </cfRule>
  </conditionalFormatting>
  <conditionalFormatting sqref="I129 I132">
    <cfRule type="cellIs" dxfId="84" priority="89" operator="equal">
      <formula>1</formula>
    </cfRule>
  </conditionalFormatting>
  <conditionalFormatting sqref="G134 I134 K134 M134 O134:P134">
    <cfRule type="cellIs" dxfId="83" priority="88" operator="equal">
      <formula>1</formula>
    </cfRule>
  </conditionalFormatting>
  <conditionalFormatting sqref="D153:D154 D142:D151">
    <cfRule type="cellIs" dxfId="82" priority="86" operator="equal">
      <formula>0</formula>
    </cfRule>
  </conditionalFormatting>
  <conditionalFormatting sqref="D138:D139">
    <cfRule type="cellIs" dxfId="81" priority="84" operator="equal">
      <formula>0</formula>
    </cfRule>
  </conditionalFormatting>
  <conditionalFormatting sqref="D135:D137">
    <cfRule type="cellIs" dxfId="80" priority="85" operator="equal">
      <formula>0</formula>
    </cfRule>
  </conditionalFormatting>
  <conditionalFormatting sqref="D156:D162">
    <cfRule type="cellIs" dxfId="79" priority="83" operator="equal">
      <formula>0</formula>
    </cfRule>
  </conditionalFormatting>
  <conditionalFormatting sqref="D155">
    <cfRule type="cellIs" dxfId="78" priority="82" operator="equal">
      <formula>0</formula>
    </cfRule>
  </conditionalFormatting>
  <conditionalFormatting sqref="D168">
    <cfRule type="cellIs" dxfId="77" priority="81" operator="equal">
      <formula>0</formula>
    </cfRule>
  </conditionalFormatting>
  <conditionalFormatting sqref="D163:D167">
    <cfRule type="cellIs" dxfId="76" priority="80" operator="equal">
      <formula>0</formula>
    </cfRule>
  </conditionalFormatting>
  <conditionalFormatting sqref="D140">
    <cfRule type="cellIs" dxfId="75" priority="79" operator="equal">
      <formula>0</formula>
    </cfRule>
  </conditionalFormatting>
  <conditionalFormatting sqref="D152">
    <cfRule type="cellIs" dxfId="74" priority="78" operator="equal">
      <formula>0</formula>
    </cfRule>
  </conditionalFormatting>
  <conditionalFormatting sqref="D141">
    <cfRule type="cellIs" dxfId="73" priority="77" operator="equal">
      <formula>0</formula>
    </cfRule>
  </conditionalFormatting>
  <conditionalFormatting sqref="E195">
    <cfRule type="cellIs" dxfId="72" priority="73" operator="equal">
      <formula>"IIS"</formula>
    </cfRule>
    <cfRule type="cellIs" dxfId="71" priority="74" operator="equal">
      <formula>"IBB"</formula>
    </cfRule>
    <cfRule type="cellIs" dxfId="70" priority="75" operator="equal">
      <formula>"IPS"</formula>
    </cfRule>
    <cfRule type="cellIs" dxfId="69" priority="76" operator="equal">
      <formula>"MIA"</formula>
    </cfRule>
  </conditionalFormatting>
  <conditionalFormatting sqref="E195">
    <cfRule type="cellIs" dxfId="68" priority="72" operator="equal">
      <formula>1</formula>
    </cfRule>
  </conditionalFormatting>
  <conditionalFormatting sqref="R194 T194 V194 X194 Z194">
    <cfRule type="cellIs" dxfId="67" priority="63" operator="equal">
      <formula>1</formula>
    </cfRule>
  </conditionalFormatting>
  <conditionalFormatting sqref="G189:G192">
    <cfRule type="cellIs" dxfId="66" priority="71" operator="equal">
      <formula>1</formula>
    </cfRule>
  </conditionalFormatting>
  <conditionalFormatting sqref="E189:E194 F189:F192">
    <cfRule type="cellIs" dxfId="65" priority="67" operator="equal">
      <formula>"IIS"</formula>
    </cfRule>
    <cfRule type="cellIs" dxfId="64" priority="68" operator="equal">
      <formula>"IBB"</formula>
    </cfRule>
    <cfRule type="cellIs" dxfId="63" priority="69" operator="equal">
      <formula>"IPS"</formula>
    </cfRule>
    <cfRule type="cellIs" dxfId="62" priority="70" operator="equal">
      <formula>"MIA"</formula>
    </cfRule>
  </conditionalFormatting>
  <conditionalFormatting sqref="E189:E194 H189:H192">
    <cfRule type="cellIs" dxfId="61" priority="66" operator="equal">
      <formula>1</formula>
    </cfRule>
  </conditionalFormatting>
  <conditionalFormatting sqref="I189 I192 F189:F192">
    <cfRule type="cellIs" dxfId="60" priority="65" operator="equal">
      <formula>1</formula>
    </cfRule>
  </conditionalFormatting>
  <conditionalFormatting sqref="G194 I194 K194 M194 O194:P194">
    <cfRule type="cellIs" dxfId="59" priority="64" operator="equal">
      <formula>1</formula>
    </cfRule>
  </conditionalFormatting>
  <conditionalFormatting sqref="D195">
    <cfRule type="cellIs" dxfId="58" priority="62" operator="equal">
      <formula>0</formula>
    </cfRule>
  </conditionalFormatting>
  <conditionalFormatting sqref="D200:D201 D206:D210 D212:D220">
    <cfRule type="cellIs" dxfId="57" priority="60" operator="equal">
      <formula>0</formula>
    </cfRule>
  </conditionalFormatting>
  <conditionalFormatting sqref="D202:D205">
    <cfRule type="cellIs" dxfId="56" priority="59" operator="equal">
      <formula>0</formula>
    </cfRule>
  </conditionalFormatting>
  <conditionalFormatting sqref="D229:D230">
    <cfRule type="cellIs" dxfId="55" priority="58" operator="equal">
      <formula>0</formula>
    </cfRule>
  </conditionalFormatting>
  <conditionalFormatting sqref="D211">
    <cfRule type="cellIs" dxfId="54" priority="57" operator="equal">
      <formula>0</formula>
    </cfRule>
  </conditionalFormatting>
  <conditionalFormatting sqref="D221:D224">
    <cfRule type="cellIs" dxfId="53" priority="56" operator="equal">
      <formula>0</formula>
    </cfRule>
  </conditionalFormatting>
  <conditionalFormatting sqref="D225:D228">
    <cfRule type="cellIs" dxfId="52" priority="55" operator="equal">
      <formula>0</formula>
    </cfRule>
  </conditionalFormatting>
  <conditionalFormatting sqref="R255 T255 V255 X255 Z255 G255 I255 K255 M255 O255:P255">
    <cfRule type="cellIs" dxfId="51" priority="54" operator="equal">
      <formula>1</formula>
    </cfRule>
  </conditionalFormatting>
  <conditionalFormatting sqref="R254 T254 V254 X254 Z254">
    <cfRule type="cellIs" dxfId="50" priority="45" operator="equal">
      <formula>1</formula>
    </cfRule>
  </conditionalFormatting>
  <conditionalFormatting sqref="G249:G252">
    <cfRule type="cellIs" dxfId="49" priority="53" operator="equal">
      <formula>1</formula>
    </cfRule>
  </conditionalFormatting>
  <conditionalFormatting sqref="E249:E254 F249:F252">
    <cfRule type="cellIs" dxfId="48" priority="49" operator="equal">
      <formula>"IIS"</formula>
    </cfRule>
    <cfRule type="cellIs" dxfId="47" priority="50" operator="equal">
      <formula>"IBB"</formula>
    </cfRule>
    <cfRule type="cellIs" dxfId="46" priority="51" operator="equal">
      <formula>"IPS"</formula>
    </cfRule>
    <cfRule type="cellIs" dxfId="45" priority="52" operator="equal">
      <formula>"MIA"</formula>
    </cfRule>
  </conditionalFormatting>
  <conditionalFormatting sqref="E249:E254 H249:H252">
    <cfRule type="cellIs" dxfId="44" priority="48" operator="equal">
      <formula>1</formula>
    </cfRule>
  </conditionalFormatting>
  <conditionalFormatting sqref="I249 I252 F249:F252">
    <cfRule type="cellIs" dxfId="43" priority="47" operator="equal">
      <formula>1</formula>
    </cfRule>
  </conditionalFormatting>
  <conditionalFormatting sqref="G254 I254 K254 M254 O254:P254">
    <cfRule type="cellIs" dxfId="42" priority="46" operator="equal">
      <formula>1</formula>
    </cfRule>
  </conditionalFormatting>
  <conditionalFormatting sqref="D273:D276 D278:D279">
    <cfRule type="cellIs" dxfId="41" priority="44" operator="equal">
      <formula>0</formula>
    </cfRule>
  </conditionalFormatting>
  <conditionalFormatting sqref="D277 D284:D286">
    <cfRule type="cellIs" dxfId="40" priority="42" operator="equal">
      <formula>0</formula>
    </cfRule>
  </conditionalFormatting>
  <conditionalFormatting sqref="D256:D261">
    <cfRule type="cellIs" dxfId="39" priority="43" operator="equal">
      <formula>0</formula>
    </cfRule>
  </conditionalFormatting>
  <conditionalFormatting sqref="D262:D268">
    <cfRule type="cellIs" dxfId="38" priority="41" operator="equal">
      <formula>0</formula>
    </cfRule>
  </conditionalFormatting>
  <conditionalFormatting sqref="D269:D272">
    <cfRule type="cellIs" dxfId="37" priority="40" operator="equal">
      <formula>0</formula>
    </cfRule>
  </conditionalFormatting>
  <conditionalFormatting sqref="D280:D283">
    <cfRule type="cellIs" dxfId="36" priority="39" operator="equal">
      <formula>0</formula>
    </cfRule>
  </conditionalFormatting>
  <conditionalFormatting sqref="D255">
    <cfRule type="cellIs" dxfId="35" priority="37" operator="equal">
      <formula>0</formula>
    </cfRule>
  </conditionalFormatting>
  <conditionalFormatting sqref="R314 T314 V314 X314 Z314">
    <cfRule type="cellIs" dxfId="34" priority="28" operator="equal">
      <formula>1</formula>
    </cfRule>
  </conditionalFormatting>
  <conditionalFormatting sqref="G309:G312">
    <cfRule type="cellIs" dxfId="33" priority="36" operator="equal">
      <formula>1</formula>
    </cfRule>
  </conditionalFormatting>
  <conditionalFormatting sqref="E309:E314 F309:F312">
    <cfRule type="cellIs" dxfId="32" priority="32" operator="equal">
      <formula>"IIS"</formula>
    </cfRule>
    <cfRule type="cellIs" dxfId="31" priority="33" operator="equal">
      <formula>"IBB"</formula>
    </cfRule>
    <cfRule type="cellIs" dxfId="30" priority="34" operator="equal">
      <formula>"IPS"</formula>
    </cfRule>
    <cfRule type="cellIs" dxfId="29" priority="35" operator="equal">
      <formula>"MIA"</formula>
    </cfRule>
  </conditionalFormatting>
  <conditionalFormatting sqref="E309:E314 H309:H312">
    <cfRule type="cellIs" dxfId="28" priority="31" operator="equal">
      <formula>1</formula>
    </cfRule>
  </conditionalFormatting>
  <conditionalFormatting sqref="I309 I312 F309:F312">
    <cfRule type="cellIs" dxfId="27" priority="30" operator="equal">
      <formula>1</formula>
    </cfRule>
  </conditionalFormatting>
  <conditionalFormatting sqref="G314 I314 K314 M314 O314:P314">
    <cfRule type="cellIs" dxfId="26" priority="29" operator="equal">
      <formula>1</formula>
    </cfRule>
  </conditionalFormatting>
  <conditionalFormatting sqref="D344 D346:D349">
    <cfRule type="cellIs" dxfId="25" priority="27" operator="equal">
      <formula>0</formula>
    </cfRule>
  </conditionalFormatting>
  <conditionalFormatting sqref="D339:D343 D315:D318">
    <cfRule type="cellIs" dxfId="24" priority="26" operator="equal">
      <formula>0</formula>
    </cfRule>
  </conditionalFormatting>
  <conditionalFormatting sqref="D319:D321">
    <cfRule type="cellIs" dxfId="23" priority="25" operator="equal">
      <formula>0</formula>
    </cfRule>
  </conditionalFormatting>
  <conditionalFormatting sqref="D322:D325">
    <cfRule type="cellIs" dxfId="22" priority="24" operator="equal">
      <formula>0</formula>
    </cfRule>
  </conditionalFormatting>
  <conditionalFormatting sqref="D337:D338">
    <cfRule type="cellIs" dxfId="21" priority="23" operator="equal">
      <formula>0</formula>
    </cfRule>
  </conditionalFormatting>
  <conditionalFormatting sqref="D326:D329">
    <cfRule type="cellIs" dxfId="20" priority="22" operator="equal">
      <formula>0</formula>
    </cfRule>
  </conditionalFormatting>
  <conditionalFormatting sqref="D330:D336">
    <cfRule type="cellIs" dxfId="19" priority="21" operator="equal">
      <formula>0</formula>
    </cfRule>
  </conditionalFormatting>
  <conditionalFormatting sqref="D345">
    <cfRule type="cellIs" dxfId="18" priority="20" operator="equal">
      <formula>0</formula>
    </cfRule>
  </conditionalFormatting>
  <conditionalFormatting sqref="R374 T374 V374 X374 Z374">
    <cfRule type="cellIs" dxfId="17" priority="11" operator="equal">
      <formula>1</formula>
    </cfRule>
  </conditionalFormatting>
  <conditionalFormatting sqref="G369:G372">
    <cfRule type="cellIs" dxfId="16" priority="19" operator="equal">
      <formula>1</formula>
    </cfRule>
  </conditionalFormatting>
  <conditionalFormatting sqref="E369:E374 F369:F372">
    <cfRule type="cellIs" dxfId="15" priority="15" operator="equal">
      <formula>"IIS"</formula>
    </cfRule>
    <cfRule type="cellIs" dxfId="14" priority="16" operator="equal">
      <formula>"IBB"</formula>
    </cfRule>
    <cfRule type="cellIs" dxfId="13" priority="17" operator="equal">
      <formula>"IPS"</formula>
    </cfRule>
    <cfRule type="cellIs" dxfId="12" priority="18" operator="equal">
      <formula>"MIA"</formula>
    </cfRule>
  </conditionalFormatting>
  <conditionalFormatting sqref="E369:E374 H369:H372">
    <cfRule type="cellIs" dxfId="11" priority="14" operator="equal">
      <formula>1</formula>
    </cfRule>
  </conditionalFormatting>
  <conditionalFormatting sqref="I369 I372 F369:F372">
    <cfRule type="cellIs" dxfId="10" priority="13" operator="equal">
      <formula>1</formula>
    </cfRule>
  </conditionalFormatting>
  <conditionalFormatting sqref="G374 I374 K374 M374 O374:P374">
    <cfRule type="cellIs" dxfId="9" priority="12" operator="equal">
      <formula>1</formula>
    </cfRule>
  </conditionalFormatting>
  <conditionalFormatting sqref="D405:D409">
    <cfRule type="cellIs" dxfId="8" priority="10" operator="equal">
      <formula>0</formula>
    </cfRule>
  </conditionalFormatting>
  <conditionalFormatting sqref="D399:D401">
    <cfRule type="cellIs" dxfId="7" priority="8" operator="equal">
      <formula>0</formula>
    </cfRule>
  </conditionalFormatting>
  <conditionalFormatting sqref="D375:D378">
    <cfRule type="cellIs" dxfId="6" priority="9" operator="equal">
      <formula>0</formula>
    </cfRule>
  </conditionalFormatting>
  <conditionalFormatting sqref="D379:D382">
    <cfRule type="cellIs" dxfId="5" priority="7" operator="equal">
      <formula>0</formula>
    </cfRule>
  </conditionalFormatting>
  <conditionalFormatting sqref="D383:D387">
    <cfRule type="cellIs" dxfId="4" priority="6" operator="equal">
      <formula>0</formula>
    </cfRule>
  </conditionalFormatting>
  <conditionalFormatting sqref="D388:D391">
    <cfRule type="cellIs" dxfId="3" priority="5" operator="equal">
      <formula>0</formula>
    </cfRule>
  </conditionalFormatting>
  <conditionalFormatting sqref="D402:D404">
    <cfRule type="cellIs" dxfId="2" priority="4" operator="equal">
      <formula>0</formula>
    </cfRule>
  </conditionalFormatting>
  <conditionalFormatting sqref="D396:D397">
    <cfRule type="cellIs" dxfId="1" priority="2" operator="equal">
      <formula>0</formula>
    </cfRule>
  </conditionalFormatting>
  <conditionalFormatting sqref="D398">
    <cfRule type="cellIs" dxfId="0" priority="1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1B13-1A93-4A19-A1B0-86B995789BF6}">
  <dimension ref="A1:E42"/>
  <sheetViews>
    <sheetView tabSelected="1" topLeftCell="A7" workbookViewId="0">
      <selection activeCell="A46" sqref="A46"/>
    </sheetView>
  </sheetViews>
  <sheetFormatPr defaultRowHeight="12.75" x14ac:dyDescent="0.2"/>
  <cols>
    <col min="1" max="1" width="26.1640625" customWidth="1"/>
    <col min="2" max="2" width="12.5" customWidth="1"/>
    <col min="3" max="3" width="12.83203125" customWidth="1"/>
    <col min="4" max="4" width="12.5" customWidth="1"/>
    <col min="5" max="5" width="37.83203125" style="379" customWidth="1"/>
  </cols>
  <sheetData>
    <row r="1" spans="1:5" ht="18" x14ac:dyDescent="0.25">
      <c r="A1" s="455" t="s">
        <v>1685</v>
      </c>
      <c r="B1" s="455"/>
      <c r="C1" s="455"/>
      <c r="D1" s="455"/>
      <c r="E1" s="455"/>
    </row>
    <row r="2" spans="1:5" ht="18" x14ac:dyDescent="0.25">
      <c r="A2" s="455" t="s">
        <v>1694</v>
      </c>
      <c r="B2" s="455"/>
      <c r="C2" s="455"/>
      <c r="D2" s="455"/>
      <c r="E2" s="455"/>
    </row>
    <row r="3" spans="1:5" ht="17.25" customHeight="1" thickBot="1" x14ac:dyDescent="0.25">
      <c r="A3" s="106"/>
      <c r="B3" s="106"/>
      <c r="C3" s="106"/>
      <c r="D3" s="106"/>
      <c r="E3" s="472"/>
    </row>
    <row r="4" spans="1:5" ht="27.75" customHeight="1" thickBot="1" x14ac:dyDescent="0.25">
      <c r="A4" s="456" t="str">
        <f>[1]XI!AB15</f>
        <v>KELAS</v>
      </c>
      <c r="B4" s="457" t="str">
        <f>[1]XI!AC15</f>
        <v>L</v>
      </c>
      <c r="C4" s="457" t="str">
        <f>[1]XI!AD15</f>
        <v>P</v>
      </c>
      <c r="D4" s="457" t="str">
        <f>[1]XI!AE15</f>
        <v>JML</v>
      </c>
      <c r="E4" s="458" t="s">
        <v>1686</v>
      </c>
    </row>
    <row r="5" spans="1:5" ht="7.5" customHeight="1" x14ac:dyDescent="0.2">
      <c r="A5" s="475"/>
      <c r="B5" s="476"/>
      <c r="C5" s="476"/>
      <c r="D5" s="476"/>
      <c r="E5" s="477"/>
    </row>
    <row r="6" spans="1:5" ht="21" customHeight="1" x14ac:dyDescent="0.2">
      <c r="A6" s="479" t="s">
        <v>1118</v>
      </c>
      <c r="B6" s="480">
        <f>X!D51</f>
        <v>12</v>
      </c>
      <c r="C6" s="480">
        <f>X!D52</f>
        <v>24</v>
      </c>
      <c r="D6" s="480">
        <f>SUM(B6:C6)</f>
        <v>36</v>
      </c>
      <c r="E6" s="468" t="s">
        <v>1704</v>
      </c>
    </row>
    <row r="7" spans="1:5" ht="21" customHeight="1" x14ac:dyDescent="0.2">
      <c r="A7" s="479" t="s">
        <v>1119</v>
      </c>
      <c r="B7" s="480">
        <f>X!D113</f>
        <v>11</v>
      </c>
      <c r="C7" s="480">
        <f>X!D114</f>
        <v>25</v>
      </c>
      <c r="D7" s="480">
        <f t="shared" ref="D7:D14" si="0">SUM(B7:C7)</f>
        <v>36</v>
      </c>
      <c r="E7" s="478" t="s">
        <v>1706</v>
      </c>
    </row>
    <row r="8" spans="1:5" ht="21" customHeight="1" x14ac:dyDescent="0.2">
      <c r="A8" s="479" t="s">
        <v>1120</v>
      </c>
      <c r="B8" s="480">
        <f>X!D182</f>
        <v>11</v>
      </c>
      <c r="C8" s="480">
        <f>X!D183</f>
        <v>25</v>
      </c>
      <c r="D8" s="480">
        <f t="shared" si="0"/>
        <v>36</v>
      </c>
      <c r="E8" s="478" t="s">
        <v>1707</v>
      </c>
    </row>
    <row r="9" spans="1:5" ht="21" customHeight="1" x14ac:dyDescent="0.2">
      <c r="A9" s="479" t="s">
        <v>1121</v>
      </c>
      <c r="B9" s="480">
        <f>X!D244</f>
        <v>12</v>
      </c>
      <c r="C9" s="480">
        <f>X!D245</f>
        <v>24</v>
      </c>
      <c r="D9" s="480">
        <f t="shared" si="0"/>
        <v>36</v>
      </c>
      <c r="E9" s="478" t="s">
        <v>1708</v>
      </c>
    </row>
    <row r="10" spans="1:5" ht="21" customHeight="1" x14ac:dyDescent="0.2">
      <c r="A10" s="479" t="s">
        <v>1390</v>
      </c>
      <c r="B10" s="480">
        <f>X!D306</f>
        <v>12</v>
      </c>
      <c r="C10" s="480">
        <f>X!D307</f>
        <v>24</v>
      </c>
      <c r="D10" s="480">
        <f t="shared" si="0"/>
        <v>36</v>
      </c>
      <c r="E10" s="468" t="s">
        <v>1709</v>
      </c>
    </row>
    <row r="11" spans="1:5" ht="21" customHeight="1" x14ac:dyDescent="0.2">
      <c r="A11" s="479" t="s">
        <v>1460</v>
      </c>
      <c r="B11" s="480">
        <f>X!D367</f>
        <v>11</v>
      </c>
      <c r="C11" s="480">
        <f>X!D368</f>
        <v>25</v>
      </c>
      <c r="D11" s="480">
        <f t="shared" si="0"/>
        <v>36</v>
      </c>
      <c r="E11" s="478" t="s">
        <v>1710</v>
      </c>
    </row>
    <row r="12" spans="1:5" ht="21" customHeight="1" x14ac:dyDescent="0.2">
      <c r="A12" s="479" t="s">
        <v>1526</v>
      </c>
      <c r="B12" s="480">
        <f>X!D427</f>
        <v>11</v>
      </c>
      <c r="C12" s="480">
        <f>X!D428</f>
        <v>25</v>
      </c>
      <c r="D12" s="480">
        <f t="shared" si="0"/>
        <v>36</v>
      </c>
      <c r="E12" s="468" t="s">
        <v>1711</v>
      </c>
    </row>
    <row r="13" spans="1:5" ht="21" customHeight="1" x14ac:dyDescent="0.2">
      <c r="A13" s="479" t="s">
        <v>1597</v>
      </c>
      <c r="B13" s="480">
        <f>X!D487</f>
        <v>11</v>
      </c>
      <c r="C13" s="480">
        <f>X!D488</f>
        <v>25</v>
      </c>
      <c r="D13" s="480">
        <f t="shared" si="0"/>
        <v>36</v>
      </c>
      <c r="E13" s="468" t="s">
        <v>1712</v>
      </c>
    </row>
    <row r="14" spans="1:5" ht="21" customHeight="1" thickBot="1" x14ac:dyDescent="0.25">
      <c r="A14" s="481" t="s">
        <v>1664</v>
      </c>
      <c r="B14" s="482">
        <f>X!D547</f>
        <v>11</v>
      </c>
      <c r="C14" s="482">
        <f>X!D548</f>
        <v>25</v>
      </c>
      <c r="D14" s="482">
        <f t="shared" si="0"/>
        <v>36</v>
      </c>
      <c r="E14" s="474" t="s">
        <v>1691</v>
      </c>
    </row>
    <row r="15" spans="1:5" ht="20.25" customHeight="1" thickBot="1" x14ac:dyDescent="0.25">
      <c r="A15" s="459" t="s">
        <v>1687</v>
      </c>
      <c r="B15" s="457">
        <f>SUM(B6:B14)</f>
        <v>102</v>
      </c>
      <c r="C15" s="457">
        <f t="shared" ref="C15:D15" si="1">SUM(C6:C14)</f>
        <v>222</v>
      </c>
      <c r="D15" s="460">
        <f t="shared" si="1"/>
        <v>324</v>
      </c>
      <c r="E15" s="461"/>
    </row>
    <row r="16" spans="1:5" ht="7.5" customHeight="1" x14ac:dyDescent="0.2">
      <c r="A16" s="471"/>
      <c r="B16" s="466"/>
      <c r="C16" s="466"/>
      <c r="D16" s="466"/>
      <c r="E16" s="467"/>
    </row>
    <row r="17" spans="1:5" ht="21" customHeight="1" x14ac:dyDescent="0.2">
      <c r="A17" s="479" t="s">
        <v>1688</v>
      </c>
      <c r="B17" s="480">
        <f>XI!D49</f>
        <v>10</v>
      </c>
      <c r="C17" s="480">
        <f>XI!D50</f>
        <v>24</v>
      </c>
      <c r="D17" s="480">
        <f>SUM(B17:C17)</f>
        <v>34</v>
      </c>
      <c r="E17" s="468" t="s">
        <v>1714</v>
      </c>
    </row>
    <row r="18" spans="1:5" ht="21" customHeight="1" x14ac:dyDescent="0.2">
      <c r="A18" s="479" t="s">
        <v>1052</v>
      </c>
      <c r="B18" s="480">
        <f>XI!D111</f>
        <v>12</v>
      </c>
      <c r="C18" s="480">
        <f>XI!D112</f>
        <v>24</v>
      </c>
      <c r="D18" s="480">
        <f t="shared" ref="D18:D25" si="2">SUM(B18:C18)</f>
        <v>36</v>
      </c>
      <c r="E18" s="468" t="s">
        <v>1669</v>
      </c>
    </row>
    <row r="19" spans="1:5" ht="21" customHeight="1" x14ac:dyDescent="0.2">
      <c r="A19" s="479" t="s">
        <v>558</v>
      </c>
      <c r="B19" s="480">
        <f>XI!D172</f>
        <v>13</v>
      </c>
      <c r="C19" s="480">
        <f>XI!D173</f>
        <v>22</v>
      </c>
      <c r="D19" s="480">
        <f t="shared" si="2"/>
        <v>35</v>
      </c>
      <c r="E19" s="468" t="s">
        <v>1672</v>
      </c>
    </row>
    <row r="20" spans="1:5" ht="21" customHeight="1" x14ac:dyDescent="0.2">
      <c r="A20" s="479" t="s">
        <v>559</v>
      </c>
      <c r="B20" s="480">
        <f>XI!D230</f>
        <v>13</v>
      </c>
      <c r="C20" s="480">
        <f>XI!D231</f>
        <v>22</v>
      </c>
      <c r="D20" s="480">
        <f t="shared" si="2"/>
        <v>35</v>
      </c>
      <c r="E20" s="468" t="s">
        <v>1715</v>
      </c>
    </row>
    <row r="21" spans="1:5" ht="21" customHeight="1" x14ac:dyDescent="0.2">
      <c r="A21" s="479" t="s">
        <v>560</v>
      </c>
      <c r="B21" s="480">
        <f>XI!D288</f>
        <v>13</v>
      </c>
      <c r="C21" s="480">
        <f>XI!D289</f>
        <v>22</v>
      </c>
      <c r="D21" s="480">
        <f t="shared" si="2"/>
        <v>35</v>
      </c>
      <c r="E21" s="468" t="s">
        <v>1716</v>
      </c>
    </row>
    <row r="22" spans="1:5" ht="21" customHeight="1" x14ac:dyDescent="0.2">
      <c r="A22" s="479" t="s">
        <v>561</v>
      </c>
      <c r="B22" s="480">
        <f>XI!D343</f>
        <v>13</v>
      </c>
      <c r="C22" s="480">
        <f>XI!D344</f>
        <v>22</v>
      </c>
      <c r="D22" s="480">
        <f t="shared" si="2"/>
        <v>35</v>
      </c>
      <c r="E22" s="469" t="s">
        <v>1666</v>
      </c>
    </row>
    <row r="23" spans="1:5" ht="21" customHeight="1" x14ac:dyDescent="0.2">
      <c r="A23" s="479" t="s">
        <v>562</v>
      </c>
      <c r="B23" s="480">
        <f>XI!D403</f>
        <v>14</v>
      </c>
      <c r="C23" s="480">
        <f>XI!D404</f>
        <v>22</v>
      </c>
      <c r="D23" s="480">
        <f t="shared" si="2"/>
        <v>36</v>
      </c>
      <c r="E23" s="468" t="s">
        <v>1717</v>
      </c>
    </row>
    <row r="24" spans="1:5" ht="21" customHeight="1" x14ac:dyDescent="0.2">
      <c r="A24" s="479" t="s">
        <v>563</v>
      </c>
      <c r="B24" s="480">
        <f>XI!D462</f>
        <v>15</v>
      </c>
      <c r="C24" s="480">
        <f>XI!D463</f>
        <v>21</v>
      </c>
      <c r="D24" s="480">
        <f t="shared" si="2"/>
        <v>36</v>
      </c>
      <c r="E24" s="468" t="s">
        <v>1718</v>
      </c>
    </row>
    <row r="25" spans="1:5" ht="21" customHeight="1" thickBot="1" x14ac:dyDescent="0.25">
      <c r="A25" s="483" t="s">
        <v>564</v>
      </c>
      <c r="B25" s="484">
        <f>XI!D521</f>
        <v>15</v>
      </c>
      <c r="C25" s="484">
        <f>XI!D522</f>
        <v>20</v>
      </c>
      <c r="D25" s="480">
        <f t="shared" si="2"/>
        <v>35</v>
      </c>
      <c r="E25" s="470" t="s">
        <v>1719</v>
      </c>
    </row>
    <row r="26" spans="1:5" ht="21.75" customHeight="1" thickBot="1" x14ac:dyDescent="0.25">
      <c r="A26" s="459" t="s">
        <v>1690</v>
      </c>
      <c r="B26" s="457">
        <f>SUM(B17:B25)</f>
        <v>118</v>
      </c>
      <c r="C26" s="457">
        <f t="shared" ref="C26:D26" si="3">SUM(C17:C25)</f>
        <v>199</v>
      </c>
      <c r="D26" s="460">
        <f t="shared" si="3"/>
        <v>317</v>
      </c>
      <c r="E26" s="461"/>
    </row>
    <row r="27" spans="1:5" ht="6.75" customHeight="1" x14ac:dyDescent="0.2">
      <c r="A27" s="471"/>
      <c r="B27" s="466"/>
      <c r="C27" s="466"/>
      <c r="D27" s="466"/>
      <c r="E27" s="467"/>
    </row>
    <row r="28" spans="1:5" ht="21" customHeight="1" x14ac:dyDescent="0.2">
      <c r="A28" s="479" t="s">
        <v>1022</v>
      </c>
      <c r="B28" s="480">
        <f>XII!D47</f>
        <v>14</v>
      </c>
      <c r="C28" s="480">
        <f>XII!D48</f>
        <v>18</v>
      </c>
      <c r="D28" s="480">
        <f>SUM(B28:C28)</f>
        <v>32</v>
      </c>
      <c r="E28" s="468" t="s">
        <v>1689</v>
      </c>
    </row>
    <row r="29" spans="1:5" ht="21" customHeight="1" x14ac:dyDescent="0.2">
      <c r="A29" s="479" t="s">
        <v>1023</v>
      </c>
      <c r="B29" s="480">
        <f>XII!D109</f>
        <v>7</v>
      </c>
      <c r="C29" s="480">
        <f>XII!D110</f>
        <v>27</v>
      </c>
      <c r="D29" s="480">
        <f t="shared" ref="D29:D36" si="4">SUM(B29:C29)</f>
        <v>34</v>
      </c>
      <c r="E29" s="468" t="s">
        <v>1727</v>
      </c>
    </row>
    <row r="30" spans="1:5" ht="21" customHeight="1" x14ac:dyDescent="0.2">
      <c r="A30" s="479" t="s">
        <v>1024</v>
      </c>
      <c r="B30" s="480">
        <f>XII!D169</f>
        <v>25</v>
      </c>
      <c r="C30" s="480">
        <f>XII!D170</f>
        <v>9</v>
      </c>
      <c r="D30" s="480">
        <f t="shared" si="4"/>
        <v>34</v>
      </c>
      <c r="E30" s="468" t="s">
        <v>1726</v>
      </c>
    </row>
    <row r="31" spans="1:5" ht="21" customHeight="1" x14ac:dyDescent="0.2">
      <c r="A31" s="479" t="s">
        <v>1025</v>
      </c>
      <c r="B31" s="480">
        <f>XII!D231</f>
        <v>12</v>
      </c>
      <c r="C31" s="480">
        <f>XII!D232</f>
        <v>24</v>
      </c>
      <c r="D31" s="480">
        <f t="shared" si="4"/>
        <v>36</v>
      </c>
      <c r="E31" s="468" t="s">
        <v>1725</v>
      </c>
    </row>
    <row r="32" spans="1:5" ht="21" customHeight="1" x14ac:dyDescent="0.2">
      <c r="A32" s="479" t="s">
        <v>1026</v>
      </c>
      <c r="B32" s="480">
        <f>XII!D290</f>
        <v>10</v>
      </c>
      <c r="C32" s="480">
        <f>XII!D291</f>
        <v>25</v>
      </c>
      <c r="D32" s="480">
        <f t="shared" si="4"/>
        <v>35</v>
      </c>
      <c r="E32" s="468" t="s">
        <v>1724</v>
      </c>
    </row>
    <row r="33" spans="1:5" ht="21" customHeight="1" x14ac:dyDescent="0.2">
      <c r="A33" s="479" t="s">
        <v>1027</v>
      </c>
      <c r="B33" s="480">
        <f>XII!D350</f>
        <v>18</v>
      </c>
      <c r="C33" s="480">
        <f>XII!D351</f>
        <v>17</v>
      </c>
      <c r="D33" s="480">
        <f t="shared" si="4"/>
        <v>35</v>
      </c>
      <c r="E33" s="468" t="s">
        <v>1723</v>
      </c>
    </row>
    <row r="34" spans="1:5" ht="21" customHeight="1" x14ac:dyDescent="0.2">
      <c r="A34" s="479" t="s">
        <v>1028</v>
      </c>
      <c r="B34" s="480">
        <f>XII!D410</f>
        <v>14</v>
      </c>
      <c r="C34" s="480">
        <f>XII!D411</f>
        <v>21</v>
      </c>
      <c r="D34" s="480">
        <f t="shared" si="4"/>
        <v>35</v>
      </c>
      <c r="E34" s="468" t="s">
        <v>1722</v>
      </c>
    </row>
    <row r="35" spans="1:5" ht="21" customHeight="1" x14ac:dyDescent="0.2">
      <c r="A35" s="479" t="s">
        <v>1029</v>
      </c>
      <c r="B35" s="480">
        <f>XII!D471</f>
        <v>8</v>
      </c>
      <c r="C35" s="480">
        <f>XII!D472</f>
        <v>28</v>
      </c>
      <c r="D35" s="480">
        <f t="shared" si="4"/>
        <v>36</v>
      </c>
      <c r="E35" s="468" t="s">
        <v>1721</v>
      </c>
    </row>
    <row r="36" spans="1:5" ht="21" customHeight="1" thickBot="1" x14ac:dyDescent="0.25">
      <c r="A36" s="479" t="s">
        <v>1030</v>
      </c>
      <c r="B36" s="484">
        <f>XII!D530</f>
        <v>16</v>
      </c>
      <c r="C36" s="484">
        <f>XII!D531</f>
        <v>19</v>
      </c>
      <c r="D36" s="480">
        <f t="shared" si="4"/>
        <v>35</v>
      </c>
      <c r="E36" s="470" t="s">
        <v>1720</v>
      </c>
    </row>
    <row r="37" spans="1:5" ht="23.25" customHeight="1" thickBot="1" x14ac:dyDescent="0.25">
      <c r="A37" s="459" t="s">
        <v>1692</v>
      </c>
      <c r="B37" s="457">
        <f>SUM(B28:B36)</f>
        <v>124</v>
      </c>
      <c r="C37" s="457">
        <f>SUM(C28:C36)</f>
        <v>188</v>
      </c>
      <c r="D37" s="460">
        <f>SUM(D28:D36)</f>
        <v>312</v>
      </c>
      <c r="E37" s="461"/>
    </row>
    <row r="38" spans="1:5" ht="30" customHeight="1" thickBot="1" x14ac:dyDescent="0.25">
      <c r="A38" s="462" t="s">
        <v>1693</v>
      </c>
      <c r="B38" s="463">
        <f>SUM(B15,B26,B37)</f>
        <v>344</v>
      </c>
      <c r="C38" s="463">
        <f t="shared" ref="C38:D38" si="5">SUM(C15,C26,C37)</f>
        <v>609</v>
      </c>
      <c r="D38" s="464">
        <f t="shared" si="5"/>
        <v>953</v>
      </c>
      <c r="E38" s="465"/>
    </row>
    <row r="40" spans="1:5" x14ac:dyDescent="0.2">
      <c r="A40" s="5" t="s">
        <v>1729</v>
      </c>
      <c r="E40"/>
    </row>
    <row r="41" spans="1:5" x14ac:dyDescent="0.2">
      <c r="A41" s="485" t="s">
        <v>1730</v>
      </c>
      <c r="E41"/>
    </row>
    <row r="42" spans="1:5" x14ac:dyDescent="0.2">
      <c r="A42" s="485" t="s">
        <v>1731</v>
      </c>
      <c r="E42"/>
    </row>
  </sheetData>
  <mergeCells count="6">
    <mergeCell ref="A1:E1"/>
    <mergeCell ref="A2:E2"/>
    <mergeCell ref="D15:E15"/>
    <mergeCell ref="D26:E26"/>
    <mergeCell ref="D37:E37"/>
    <mergeCell ref="D38:E38"/>
  </mergeCells>
  <phoneticPr fontId="4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KLAPER 2025</vt:lpstr>
      <vt:lpstr>X</vt:lpstr>
      <vt:lpstr>XI</vt:lpstr>
      <vt:lpstr>XII</vt:lpstr>
      <vt:lpstr>JUMLAH SISWA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1</dc:creator>
  <cp:lastModifiedBy>LENOVO</cp:lastModifiedBy>
  <cp:lastPrinted>2025-07-11T13:40:32Z</cp:lastPrinted>
  <dcterms:created xsi:type="dcterms:W3CDTF">2023-07-14T03:47:20Z</dcterms:created>
  <dcterms:modified xsi:type="dcterms:W3CDTF">2025-07-11T13:41:00Z</dcterms:modified>
</cp:coreProperties>
</file>